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/>
  <mc:AlternateContent xmlns:mc="http://schemas.openxmlformats.org/markup-compatibility/2006">
    <mc:Choice Requires="x15">
      <x15ac:absPath xmlns:x15ac="http://schemas.microsoft.com/office/spreadsheetml/2010/11/ac" url="D:\Cyklistika\2020\Českolipský silniční pohár\Rašovka_hromadný\"/>
    </mc:Choice>
  </mc:AlternateContent>
  <xr:revisionPtr revIDLastSave="0" documentId="13_ncr:1_{97B831B0-3821-41C5-924F-9C0B95F142D8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Bodování Českolip_sil_pohár" sheetId="9" r:id="rId1"/>
    <sheet name="M" sheetId="8" r:id="rId2"/>
    <sheet name="A" sheetId="2" r:id="rId3"/>
    <sheet name="B" sheetId="3" r:id="rId4"/>
    <sheet name="C" sheetId="4" r:id="rId5"/>
    <sheet name="D" sheetId="5" r:id="rId6"/>
    <sheet name="E" sheetId="6" r:id="rId7"/>
  </sheets>
  <definedNames>
    <definedName name="_xlnm._FilterDatabase" localSheetId="2" hidden="1">A!$A$21:$K$21</definedName>
    <definedName name="_xlnm._FilterDatabase" localSheetId="3" hidden="1">B!$A$20:$K$20</definedName>
    <definedName name="_xlnm._FilterDatabase" localSheetId="4" hidden="1">'C'!$A$19:$M$19</definedName>
    <definedName name="_xlnm._FilterDatabase" localSheetId="5" hidden="1">D!$A$28:$K$28</definedName>
    <definedName name="_xlnm._FilterDatabase" localSheetId="6" hidden="1">E!$A$20:$K$20</definedName>
    <definedName name="_xlnm._FilterDatabase" localSheetId="1" hidden="1">M!$A$21:$M$21</definedName>
  </definedNames>
  <calcPr calcId="191029"/>
</workbook>
</file>

<file path=xl/calcChain.xml><?xml version="1.0" encoding="utf-8"?>
<calcChain xmlns="http://schemas.openxmlformats.org/spreadsheetml/2006/main">
  <c r="J130" i="9" l="1"/>
  <c r="J129" i="9"/>
  <c r="J128" i="9"/>
  <c r="J127" i="9"/>
  <c r="J123" i="9"/>
  <c r="J113" i="9"/>
  <c r="J118" i="9"/>
  <c r="J117" i="9"/>
  <c r="J104" i="9"/>
  <c r="J103" i="9"/>
  <c r="J102" i="9"/>
  <c r="J109" i="9"/>
  <c r="J108" i="9"/>
  <c r="J98" i="9"/>
  <c r="J97" i="9"/>
  <c r="J93" i="9"/>
  <c r="J92" i="9"/>
  <c r="J88" i="9"/>
  <c r="J87" i="9"/>
  <c r="J86" i="9"/>
  <c r="J85" i="9"/>
  <c r="J84" i="9"/>
  <c r="J83" i="9"/>
  <c r="J82" i="9"/>
  <c r="J81" i="9"/>
  <c r="J80" i="9"/>
  <c r="J79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6" i="9"/>
  <c r="J55" i="9"/>
  <c r="J54" i="9"/>
  <c r="J53" i="9"/>
  <c r="J52" i="9"/>
  <c r="J51" i="9"/>
  <c r="J50" i="9"/>
  <c r="J49" i="9"/>
  <c r="J48" i="9"/>
  <c r="J44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4" i="9"/>
  <c r="J23" i="9"/>
  <c r="J22" i="9"/>
  <c r="J21" i="9"/>
  <c r="J20" i="9"/>
  <c r="J19" i="9"/>
  <c r="J18" i="9"/>
  <c r="J14" i="9"/>
  <c r="J13" i="9"/>
  <c r="J12" i="9"/>
  <c r="J11" i="9"/>
  <c r="J10" i="9"/>
  <c r="J9" i="9"/>
  <c r="J8" i="9"/>
  <c r="K23" i="6" l="1"/>
  <c r="K24" i="6" s="1"/>
  <c r="K25" i="6" s="1"/>
  <c r="K26" i="6" s="1"/>
  <c r="K27" i="6" s="1"/>
  <c r="K28" i="6" s="1"/>
  <c r="K22" i="6"/>
  <c r="K32" i="5"/>
  <c r="K33" i="5" s="1"/>
  <c r="K34" i="5" s="1"/>
  <c r="K35" i="5" s="1"/>
  <c r="K36" i="5" s="1"/>
  <c r="K37" i="5" s="1"/>
  <c r="K38" i="5" s="1"/>
  <c r="K39" i="5" s="1"/>
  <c r="K40" i="5" s="1"/>
  <c r="K41" i="5" s="1"/>
  <c r="K31" i="5"/>
  <c r="K30" i="5"/>
  <c r="J4" i="2" l="1"/>
  <c r="J4" i="8"/>
  <c r="J21" i="5" l="1"/>
  <c r="J16" i="3"/>
  <c r="J15" i="3"/>
  <c r="J14" i="3"/>
  <c r="J13" i="3"/>
  <c r="J12" i="3"/>
  <c r="J11" i="3"/>
  <c r="J10" i="3"/>
  <c r="J9" i="3"/>
  <c r="J8" i="3"/>
  <c r="J7" i="3"/>
  <c r="J6" i="3"/>
  <c r="J14" i="4"/>
  <c r="J13" i="4"/>
  <c r="J12" i="4"/>
  <c r="J11" i="4"/>
  <c r="J10" i="4"/>
  <c r="J9" i="4"/>
  <c r="J8" i="4"/>
  <c r="J7" i="4"/>
  <c r="J6" i="4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5" i="8" l="1"/>
  <c r="J4" i="4"/>
  <c r="J6" i="8" l="1"/>
  <c r="J7" i="8" l="1"/>
  <c r="J5" i="3"/>
  <c r="J5" i="4"/>
  <c r="J8" i="8" l="1"/>
  <c r="J7" i="2"/>
  <c r="J5" i="6"/>
  <c r="J4" i="5"/>
  <c r="J5" i="2"/>
  <c r="J4" i="3"/>
  <c r="J8" i="2" l="1"/>
  <c r="J9" i="8"/>
  <c r="J4" i="6"/>
  <c r="J10" i="2" l="1"/>
  <c r="J9" i="2"/>
  <c r="J10" i="8"/>
  <c r="J6" i="6"/>
  <c r="J6" i="2"/>
  <c r="J11" i="8" l="1"/>
  <c r="J7" i="6"/>
  <c r="J12" i="8" l="1"/>
  <c r="J8" i="6"/>
  <c r="J13" i="8" l="1"/>
  <c r="J9" i="6"/>
  <c r="J10" i="6" l="1"/>
  <c r="J14" i="8" l="1"/>
  <c r="J11" i="6"/>
  <c r="J16" i="8" l="1"/>
  <c r="J15" i="8"/>
  <c r="J12" i="6"/>
  <c r="J13" i="6" l="1"/>
  <c r="J14" i="6" l="1"/>
  <c r="J16" i="6" l="1"/>
  <c r="J15" i="6"/>
  <c r="K23" i="2"/>
  <c r="K45" i="5"/>
  <c r="K31" i="6"/>
</calcChain>
</file>

<file path=xl/sharedStrings.xml><?xml version="1.0" encoding="utf-8"?>
<sst xmlns="http://schemas.openxmlformats.org/spreadsheetml/2006/main" count="1210" uniqueCount="241">
  <si>
    <t>St.č.</t>
  </si>
  <si>
    <t>Příjmení</t>
  </si>
  <si>
    <t>Jméno</t>
  </si>
  <si>
    <t>Kategorie</t>
  </si>
  <si>
    <t>R.n.</t>
  </si>
  <si>
    <t>Klub</t>
  </si>
  <si>
    <t>Popl.</t>
  </si>
  <si>
    <t>Start</t>
  </si>
  <si>
    <t>M</t>
  </si>
  <si>
    <t>A</t>
  </si>
  <si>
    <t>Miroslav</t>
  </si>
  <si>
    <t>Michal</t>
  </si>
  <si>
    <t>Dojezd</t>
  </si>
  <si>
    <t>Výsledný čas</t>
  </si>
  <si>
    <t>Petr</t>
  </si>
  <si>
    <t>A-M35</t>
  </si>
  <si>
    <t>Pavel</t>
  </si>
  <si>
    <t>A-M30</t>
  </si>
  <si>
    <t>Jan</t>
  </si>
  <si>
    <t>Václav</t>
  </si>
  <si>
    <t>Jiří</t>
  </si>
  <si>
    <t>B-M45</t>
  </si>
  <si>
    <t>B-M40</t>
  </si>
  <si>
    <t>Josef</t>
  </si>
  <si>
    <t>Karel</t>
  </si>
  <si>
    <t>CSK MARKUS</t>
  </si>
  <si>
    <t>František</t>
  </si>
  <si>
    <t>C-M55</t>
  </si>
  <si>
    <t>Krummer</t>
  </si>
  <si>
    <t>Radoslav</t>
  </si>
  <si>
    <t>C-M50</t>
  </si>
  <si>
    <t>Vlček</t>
  </si>
  <si>
    <t>Ladislav</t>
  </si>
  <si>
    <t>Kudrnáč</t>
  </si>
  <si>
    <t>Miloslav</t>
  </si>
  <si>
    <t>Holas</t>
  </si>
  <si>
    <t>D-M60</t>
  </si>
  <si>
    <t>D-M65</t>
  </si>
  <si>
    <t>Jaromír</t>
  </si>
  <si>
    <t>Vladimír</t>
  </si>
  <si>
    <t>Čivrná</t>
  </si>
  <si>
    <t>Naďa</t>
  </si>
  <si>
    <t>Zelenka</t>
  </si>
  <si>
    <t>Havrda</t>
  </si>
  <si>
    <t>Rudolf</t>
  </si>
  <si>
    <t>Lehotský</t>
  </si>
  <si>
    <t>Novák</t>
  </si>
  <si>
    <t>E-M75</t>
  </si>
  <si>
    <t>E-M70</t>
  </si>
  <si>
    <t>Balásek</t>
  </si>
  <si>
    <t>Rohozec Amulet Team</t>
  </si>
  <si>
    <t>Frič</t>
  </si>
  <si>
    <t>E-Ž50</t>
  </si>
  <si>
    <t>Michel</t>
  </si>
  <si>
    <t>Herbert</t>
  </si>
  <si>
    <t>Kola Brabec Rumburk</t>
  </si>
  <si>
    <t>Pořadí</t>
  </si>
  <si>
    <t>pořadí</t>
  </si>
  <si>
    <t>Tomáš</t>
  </si>
  <si>
    <t>Hrubý</t>
  </si>
  <si>
    <t>Jakub</t>
  </si>
  <si>
    <t>Strnad</t>
  </si>
  <si>
    <t>CK LOKOMOTIVA Pardub...</t>
  </si>
  <si>
    <t>Vejvoda</t>
  </si>
  <si>
    <t>KCL Kooperativa - Sv...</t>
  </si>
  <si>
    <t>Koloc</t>
  </si>
  <si>
    <t>E-Ž60</t>
  </si>
  <si>
    <t>Sportovní klub MS AU...</t>
  </si>
  <si>
    <t>Bradna</t>
  </si>
  <si>
    <t>Robert</t>
  </si>
  <si>
    <t>Landa</t>
  </si>
  <si>
    <t>Veselý</t>
  </si>
  <si>
    <t>Král</t>
  </si>
  <si>
    <t>Kbely Cycling Team</t>
  </si>
  <si>
    <t>Aleš</t>
  </si>
  <si>
    <t>RYS</t>
  </si>
  <si>
    <t>Cyklo Kern</t>
  </si>
  <si>
    <t>LDK</t>
  </si>
  <si>
    <t>Charvát</t>
  </si>
  <si>
    <t>Slávie-Karlovy Vary</t>
  </si>
  <si>
    <t>Mikšovská</t>
  </si>
  <si>
    <t>Alena</t>
  </si>
  <si>
    <t>TJ Lokomotiva Nymbur...</t>
  </si>
  <si>
    <t>AC Sparta praha cycl...</t>
  </si>
  <si>
    <t>Cyklosport Bendl</t>
  </si>
  <si>
    <t>Pícha</t>
  </si>
  <si>
    <t>Vobecký</t>
  </si>
  <si>
    <t>CK Vinohradské šlapk...</t>
  </si>
  <si>
    <t>BITTERS SUPERIOR CYK...</t>
  </si>
  <si>
    <t>DNF</t>
  </si>
  <si>
    <t>Mojžíšová</t>
  </si>
  <si>
    <t>Jaroslava</t>
  </si>
  <si>
    <t>TJ Stadion Louny</t>
  </si>
  <si>
    <t>Beránek</t>
  </si>
  <si>
    <t>TJ AŠ ML.BOLESLAV</t>
  </si>
  <si>
    <t>Marek</t>
  </si>
  <si>
    <t>CK Kolokrám</t>
  </si>
  <si>
    <t>Hanus</t>
  </si>
  <si>
    <t>Kohoutek</t>
  </si>
  <si>
    <t>Mojžíš</t>
  </si>
  <si>
    <t>Semerád</t>
  </si>
  <si>
    <t>Aisbrych</t>
  </si>
  <si>
    <t>Kleiner</t>
  </si>
  <si>
    <t>LAWI Granfondo</t>
  </si>
  <si>
    <t>Prager</t>
  </si>
  <si>
    <t>Horváth</t>
  </si>
  <si>
    <t>Štěpánek</t>
  </si>
  <si>
    <t>Daniel</t>
  </si>
  <si>
    <t>Reichelt</t>
  </si>
  <si>
    <t>Rydval</t>
  </si>
  <si>
    <t>Kubíček</t>
  </si>
  <si>
    <t>Svoboda</t>
  </si>
  <si>
    <t>Průcha</t>
  </si>
  <si>
    <t>Bedřich</t>
  </si>
  <si>
    <t>SportRaces-Isaac Tea...</t>
  </si>
  <si>
    <t>Kasal</t>
  </si>
  <si>
    <t>Šturc</t>
  </si>
  <si>
    <t>E-M80</t>
  </si>
  <si>
    <t>SKC Pečky</t>
  </si>
  <si>
    <t>Killinger</t>
  </si>
  <si>
    <t>Ludvík</t>
  </si>
  <si>
    <t>CYKLO TEAM KILLI</t>
  </si>
  <si>
    <t>Hampl</t>
  </si>
  <si>
    <t>Valeš</t>
  </si>
  <si>
    <t>Maroušek</t>
  </si>
  <si>
    <t>Jitka</t>
  </si>
  <si>
    <t>Pecharová</t>
  </si>
  <si>
    <t>Rohozec Amulet</t>
  </si>
  <si>
    <t>Nádvorník</t>
  </si>
  <si>
    <t>Raková</t>
  </si>
  <si>
    <t>Peterka</t>
  </si>
  <si>
    <t>Vipro</t>
  </si>
  <si>
    <t>Zdeněk</t>
  </si>
  <si>
    <t>Bikers Superior</t>
  </si>
  <si>
    <t>Lisičan</t>
  </si>
  <si>
    <t>Team Cyklotrener</t>
  </si>
  <si>
    <t>Kubát</t>
  </si>
  <si>
    <t>Hula</t>
  </si>
  <si>
    <t>Martin</t>
  </si>
  <si>
    <t>CK Vinohradské šlapky</t>
  </si>
  <si>
    <t>Čepička</t>
  </si>
  <si>
    <t>Hynek</t>
  </si>
  <si>
    <t>MS Auto</t>
  </si>
  <si>
    <t>Dubnová</t>
  </si>
  <si>
    <t>Jana</t>
  </si>
  <si>
    <t>KCL Kooperativa Svijany</t>
  </si>
  <si>
    <t>Macháček</t>
  </si>
  <si>
    <t>Kuchyně Macháček</t>
  </si>
  <si>
    <t>Schafer</t>
  </si>
  <si>
    <t>SK Velosport Bílina</t>
  </si>
  <si>
    <t>Fanderlink</t>
  </si>
  <si>
    <t>David</t>
  </si>
  <si>
    <t>Unlimited Nutri clinic</t>
  </si>
  <si>
    <t>Slavík</t>
  </si>
  <si>
    <t>Vojtěch</t>
  </si>
  <si>
    <t>Všelibice</t>
  </si>
  <si>
    <t>Sovák</t>
  </si>
  <si>
    <t>Bike West XC team</t>
  </si>
  <si>
    <t>Skrbek</t>
  </si>
  <si>
    <t>Bitters Superior Cykloline team</t>
  </si>
  <si>
    <t>Kerpl</t>
  </si>
  <si>
    <t>Lukáš</t>
  </si>
  <si>
    <t>Hradecký</t>
  </si>
  <si>
    <t>Jaroslav</t>
  </si>
  <si>
    <t>Sport Races Cycling Team</t>
  </si>
  <si>
    <t>Krupička</t>
  </si>
  <si>
    <t>Vlastimil</t>
  </si>
  <si>
    <t>TJ Lokomotiva Nymburk</t>
  </si>
  <si>
    <t>Patrik</t>
  </si>
  <si>
    <t>KC Slavia Praha</t>
  </si>
  <si>
    <t>Vinšálková</t>
  </si>
  <si>
    <t>Tereza</t>
  </si>
  <si>
    <t>Hradec Spinning club</t>
  </si>
  <si>
    <t>Cyklo Team Killi</t>
  </si>
  <si>
    <t>Šaník</t>
  </si>
  <si>
    <t>Luděk</t>
  </si>
  <si>
    <t>KC Pivovar</t>
  </si>
  <si>
    <t>Vítek</t>
  </si>
  <si>
    <t>KC Kooperativa JBC</t>
  </si>
  <si>
    <t>Bouzek</t>
  </si>
  <si>
    <t>Filip</t>
  </si>
  <si>
    <t>Matyáš</t>
  </si>
  <si>
    <t>Uličný</t>
  </si>
  <si>
    <t>Startovní listina 2020 Hromaďák - M</t>
  </si>
  <si>
    <t>Výsledky Rašovka 2020 Hromaďák - M</t>
  </si>
  <si>
    <t>Startovní listina Rašovka 2020 Hromaďák - A</t>
  </si>
  <si>
    <t>Výsledky Rašovka 2020 Hromaďák - A</t>
  </si>
  <si>
    <t>Startovní listina Rašovka 2020 Hromaďák - B</t>
  </si>
  <si>
    <t>Výsledky Rašovka 2020 Hromaďák - B</t>
  </si>
  <si>
    <t>Startovní listina Rašovka 2020 Hromaďák - C</t>
  </si>
  <si>
    <t>Výsledky Rašovka 2020 Hromaďák - C</t>
  </si>
  <si>
    <t>Startovní listina Rašovka 2020 Hromaďák - D</t>
  </si>
  <si>
    <t>Výsledky Rašovka 2020 Hromaďák - D</t>
  </si>
  <si>
    <t>Startovní listina Rašovka 2020 Hromaďák - E</t>
  </si>
  <si>
    <t>Výsledky Rašovka 2020 Hromaďák - E</t>
  </si>
  <si>
    <t xml:space="preserve">Rašovka </t>
  </si>
  <si>
    <t>27.6.2020, KCL Kooperativa Liberec</t>
  </si>
  <si>
    <t>Počasí : slunečno, bezvětří, cca 25 st.</t>
  </si>
  <si>
    <t>Muži 19 - 29 let</t>
  </si>
  <si>
    <t>poř</t>
  </si>
  <si>
    <t>příjmení</t>
  </si>
  <si>
    <t>jméno</t>
  </si>
  <si>
    <t>kat</t>
  </si>
  <si>
    <t>ročník</t>
  </si>
  <si>
    <t>klub</t>
  </si>
  <si>
    <t>čas</t>
  </si>
  <si>
    <t>body bonif</t>
  </si>
  <si>
    <t>body čisté</t>
  </si>
  <si>
    <t>body celkem</t>
  </si>
  <si>
    <t>Rašovka, cca 4,5 km, hromadný závod do vrchu</t>
  </si>
  <si>
    <t>Junioři 17 - 18 let</t>
  </si>
  <si>
    <t>Kadeti 15 - 16 let</t>
  </si>
  <si>
    <t>Starší žáci 13 - 14 let</t>
  </si>
  <si>
    <t>Sportovní klub MS AUTO</t>
  </si>
  <si>
    <t>AC Sparta Praha cycling</t>
  </si>
  <si>
    <t>KCL Kooperativa - Svijany</t>
  </si>
  <si>
    <t>Muži 30 - 39 let</t>
  </si>
  <si>
    <t>Muži 40 - 49 let</t>
  </si>
  <si>
    <t>Muži 40 - 49 let  (jiná startovní vlna)</t>
  </si>
  <si>
    <t>Bitters Superior Cyklolive</t>
  </si>
  <si>
    <t>Muži 50 - 59 let</t>
  </si>
  <si>
    <t>Schäfer</t>
  </si>
  <si>
    <t>SportRaces-Isaac Team</t>
  </si>
  <si>
    <t>Muži nad 60 let</t>
  </si>
  <si>
    <t>Ženy od 19 let</t>
  </si>
  <si>
    <t>Ženy od 19 let (jiná startovní vlna)</t>
  </si>
  <si>
    <t>Muži nad 60 let (jiná startovní vlna)</t>
  </si>
  <si>
    <t>Rys</t>
  </si>
  <si>
    <t>Bitters Superior Cyklolive team</t>
  </si>
  <si>
    <t xml:space="preserve">Synek </t>
  </si>
  <si>
    <t>Rostislav</t>
  </si>
  <si>
    <t>Herby servis</t>
  </si>
  <si>
    <t>mimo soutěž</t>
  </si>
  <si>
    <t xml:space="preserve">Sedláček </t>
  </si>
  <si>
    <t>Mladší žáci 11 - 12 let  (trať 2,2, km)</t>
  </si>
  <si>
    <t xml:space="preserve">Bouzková </t>
  </si>
  <si>
    <t>Magdalena</t>
  </si>
  <si>
    <t>Tobiáš</t>
  </si>
  <si>
    <t>KC Pivovar Vratislavice</t>
  </si>
  <si>
    <t>Fanderlik</t>
  </si>
  <si>
    <t>Děti do 10 let  (trať 0,5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</si>
</sst>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00"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center" wrapText="1"/>
    </xf>
    <xf numFmtId="21" fontId="0" fillId="0" borderId="0" xfId="0" applyNumberFormat="1"/>
    <xf numFmtId="21" fontId="0" fillId="0" borderId="0" xfId="0" applyNumberFormat="1" applyAlignment="1">
      <alignment wrapText="1"/>
    </xf>
    <xf numFmtId="0" fontId="0" fillId="0" borderId="0" xfId="0"/>
    <xf numFmtId="21" fontId="16" fillId="0" borderId="0" xfId="0" applyNumberFormat="1" applyFont="1"/>
    <xf numFmtId="45" fontId="16" fillId="0" borderId="0" xfId="0" applyNumberFormat="1" applyFont="1"/>
    <xf numFmtId="0" fontId="16" fillId="0" borderId="0" xfId="0" applyFont="1"/>
    <xf numFmtId="0" fontId="20" fillId="0" borderId="0" xfId="0" applyFont="1"/>
    <xf numFmtId="0" fontId="21" fillId="0" borderId="0" xfId="0" applyFont="1"/>
    <xf numFmtId="164" fontId="0" fillId="0" borderId="0" xfId="0" applyNumberFormat="1"/>
    <xf numFmtId="45" fontId="0" fillId="0" borderId="0" xfId="0" applyNumberFormat="1"/>
    <xf numFmtId="21" fontId="0" fillId="0" borderId="0" xfId="0" applyNumberForma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wrapText="1"/>
    </xf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21" fontId="0" fillId="0" borderId="11" xfId="0" applyNumberFormat="1" applyBorder="1" applyAlignment="1">
      <alignment wrapText="1"/>
    </xf>
    <xf numFmtId="21" fontId="0" fillId="0" borderId="11" xfId="0" applyNumberFormat="1" applyBorder="1"/>
    <xf numFmtId="45" fontId="0" fillId="0" borderId="11" xfId="0" applyNumberFormat="1" applyBorder="1"/>
    <xf numFmtId="0" fontId="0" fillId="0" borderId="11" xfId="0" applyBorder="1"/>
    <xf numFmtId="0" fontId="19" fillId="0" borderId="11" xfId="0" applyFont="1" applyBorder="1" applyAlignment="1">
      <alignment wrapText="1"/>
    </xf>
    <xf numFmtId="21" fontId="0" fillId="0" borderId="10" xfId="0" applyNumberFormat="1" applyBorder="1"/>
    <xf numFmtId="45" fontId="16" fillId="0" borderId="10" xfId="0" applyNumberFormat="1" applyFont="1" applyBorder="1"/>
    <xf numFmtId="45" fontId="16" fillId="0" borderId="11" xfId="0" applyNumberFormat="1" applyFont="1" applyBorder="1"/>
    <xf numFmtId="0" fontId="22" fillId="0" borderId="11" xfId="0" applyFont="1" applyBorder="1" applyAlignment="1">
      <alignment wrapText="1"/>
    </xf>
    <xf numFmtId="0" fontId="22" fillId="33" borderId="11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 wrapText="1"/>
    </xf>
    <xf numFmtId="21" fontId="0" fillId="33" borderId="11" xfId="0" applyNumberFormat="1" applyFill="1" applyBorder="1" applyAlignment="1">
      <alignment wrapText="1"/>
    </xf>
    <xf numFmtId="21" fontId="0" fillId="33" borderId="11" xfId="0" applyNumberFormat="1" applyFill="1" applyBorder="1"/>
    <xf numFmtId="45" fontId="0" fillId="33" borderId="11" xfId="0" applyNumberFormat="1" applyFill="1" applyBorder="1"/>
    <xf numFmtId="0" fontId="16" fillId="33" borderId="11" xfId="0" applyFont="1" applyFill="1" applyBorder="1" applyAlignment="1">
      <alignment wrapText="1"/>
    </xf>
    <xf numFmtId="0" fontId="0" fillId="33" borderId="0" xfId="0" applyFill="1"/>
    <xf numFmtId="45" fontId="16" fillId="33" borderId="11" xfId="0" applyNumberFormat="1" applyFont="1" applyFill="1" applyBorder="1"/>
    <xf numFmtId="0" fontId="0" fillId="33" borderId="11" xfId="0" applyFill="1" applyBorder="1"/>
    <xf numFmtId="0" fontId="19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22" fillId="34" borderId="11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1" xfId="0" applyFill="1" applyBorder="1"/>
    <xf numFmtId="21" fontId="0" fillId="34" borderId="11" xfId="0" applyNumberFormat="1" applyFill="1" applyBorder="1" applyAlignment="1">
      <alignment wrapText="1"/>
    </xf>
    <xf numFmtId="21" fontId="0" fillId="34" borderId="11" xfId="0" applyNumberFormat="1" applyFill="1" applyBorder="1"/>
    <xf numFmtId="0" fontId="22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0" xfId="0" applyFill="1" applyBorder="1"/>
    <xf numFmtId="21" fontId="0" fillId="35" borderId="0" xfId="0" applyNumberFormat="1" applyFill="1" applyBorder="1" applyAlignment="1">
      <alignment wrapText="1"/>
    </xf>
    <xf numFmtId="21" fontId="0" fillId="35" borderId="0" xfId="0" applyNumberFormat="1" applyFill="1" applyBorder="1"/>
    <xf numFmtId="0" fontId="0" fillId="35" borderId="0" xfId="0" applyFill="1"/>
    <xf numFmtId="0" fontId="16" fillId="33" borderId="11" xfId="0" applyFont="1" applyFill="1" applyBorder="1"/>
    <xf numFmtId="0" fontId="16" fillId="0" borderId="11" xfId="0" applyFont="1" applyBorder="1"/>
    <xf numFmtId="21" fontId="0" fillId="0" borderId="0" xfId="0" applyNumberFormat="1" applyBorder="1"/>
    <xf numFmtId="45" fontId="16" fillId="0" borderId="0" xfId="0" applyNumberFormat="1" applyFont="1" applyBorder="1"/>
    <xf numFmtId="21" fontId="16" fillId="0" borderId="11" xfId="0" applyNumberFormat="1" applyFont="1" applyBorder="1"/>
    <xf numFmtId="21" fontId="16" fillId="33" borderId="11" xfId="0" applyNumberFormat="1" applyFont="1" applyFill="1" applyBorder="1"/>
    <xf numFmtId="0" fontId="16" fillId="35" borderId="11" xfId="0" applyFont="1" applyFill="1" applyBorder="1"/>
    <xf numFmtId="21" fontId="0" fillId="33" borderId="0" xfId="0" applyNumberFormat="1" applyFill="1" applyBorder="1"/>
    <xf numFmtId="45" fontId="16" fillId="33" borderId="0" xfId="0" applyNumberFormat="1" applyFont="1" applyFill="1" applyBorder="1"/>
    <xf numFmtId="1" fontId="16" fillId="0" borderId="10" xfId="0" applyNumberFormat="1" applyFont="1" applyBorder="1"/>
    <xf numFmtId="1" fontId="16" fillId="0" borderId="11" xfId="0" applyNumberFormat="1" applyFont="1" applyBorder="1"/>
    <xf numFmtId="0" fontId="0" fillId="34" borderId="0" xfId="0" applyFill="1"/>
    <xf numFmtId="21" fontId="16" fillId="34" borderId="11" xfId="0" applyNumberFormat="1" applyFont="1" applyFill="1" applyBorder="1"/>
    <xf numFmtId="45" fontId="0" fillId="34" borderId="11" xfId="0" applyNumberFormat="1" applyFill="1" applyBorder="1"/>
    <xf numFmtId="0" fontId="16" fillId="33" borderId="0" xfId="0" applyFont="1" applyFill="1" applyBorder="1"/>
    <xf numFmtId="0" fontId="16" fillId="34" borderId="11" xfId="0" applyFont="1" applyFill="1" applyBorder="1" applyAlignment="1">
      <alignment wrapText="1"/>
    </xf>
    <xf numFmtId="45" fontId="16" fillId="34" borderId="11" xfId="0" applyNumberFormat="1" applyFont="1" applyFill="1" applyBorder="1"/>
    <xf numFmtId="0" fontId="16" fillId="34" borderId="11" xfId="0" applyFont="1" applyFill="1" applyBorder="1"/>
    <xf numFmtId="21" fontId="0" fillId="34" borderId="0" xfId="0" applyNumberFormat="1" applyFill="1"/>
    <xf numFmtId="45" fontId="16" fillId="34" borderId="0" xfId="0" applyNumberFormat="1" applyFont="1" applyFill="1"/>
    <xf numFmtId="0" fontId="16" fillId="34" borderId="0" xfId="0" applyFont="1" applyFill="1" applyBorder="1"/>
    <xf numFmtId="0" fontId="16" fillId="0" borderId="10" xfId="0" applyFont="1" applyBorder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1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5" fontId="16" fillId="0" borderId="0" xfId="0" applyNumberFormat="1" applyFont="1" applyFill="1" applyBorder="1"/>
    <xf numFmtId="0" fontId="0" fillId="0" borderId="0" xfId="0" applyBorder="1" applyAlignment="1">
      <alignment wrapText="1"/>
    </xf>
    <xf numFmtId="45" fontId="0" fillId="0" borderId="0" xfId="0" applyNumberFormat="1" applyFill="1" applyBorder="1"/>
    <xf numFmtId="0" fontId="27" fillId="0" borderId="0" xfId="0" applyFont="1"/>
    <xf numFmtId="0" fontId="28" fillId="0" borderId="0" xfId="0" applyFont="1"/>
    <xf numFmtId="0" fontId="0" fillId="0" borderId="0" xfId="0" applyFill="1" applyBorder="1" applyAlignment="1">
      <alignment horizontal="center" wrapText="1"/>
    </xf>
  </cellXfs>
  <cellStyles count="49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1 2" xfId="43" xr:uid="{00000000-0005-0000-0000-00000C000000}"/>
    <cellStyle name="60 % – Zvýraznění 2" xfId="25" builtinId="36" customBuiltin="1"/>
    <cellStyle name="60 % – Zvýraznění 2 2" xfId="44" xr:uid="{00000000-0005-0000-0000-00000D000000}"/>
    <cellStyle name="60 % – Zvýraznění 3" xfId="29" builtinId="40" customBuiltin="1"/>
    <cellStyle name="60 % – Zvýraznění 3 2" xfId="45" xr:uid="{00000000-0005-0000-0000-00000E000000}"/>
    <cellStyle name="60 % – Zvýraznění 4" xfId="33" builtinId="44" customBuiltin="1"/>
    <cellStyle name="60 % – Zvýraznění 4 2" xfId="46" xr:uid="{00000000-0005-0000-0000-00000F000000}"/>
    <cellStyle name="60 % – Zvýraznění 5" xfId="37" builtinId="48" customBuiltin="1"/>
    <cellStyle name="60 % – Zvýraznění 5 2" xfId="47" xr:uid="{00000000-0005-0000-0000-000010000000}"/>
    <cellStyle name="60 % – Zvýraznění 6" xfId="41" builtinId="52" customBuiltin="1"/>
    <cellStyle name="60 % – Zvýraznění 6 2" xfId="48" xr:uid="{00000000-0005-0000-0000-000011000000}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eutrální 2" xfId="42" xr:uid="{00000000-0005-0000-0000-000021000000}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0"/>
  <sheetViews>
    <sheetView tabSelected="1" workbookViewId="0">
      <selection activeCell="A5" sqref="A5"/>
    </sheetView>
  </sheetViews>
  <sheetFormatPr defaultRowHeight="15" x14ac:dyDescent="0.25"/>
  <cols>
    <col min="1" max="1" width="3.7109375" customWidth="1"/>
    <col min="2" max="2" width="12.140625" customWidth="1"/>
    <col min="3" max="3" width="12" customWidth="1"/>
    <col min="4" max="5" width="6.7109375" customWidth="1"/>
    <col min="6" max="6" width="28.7109375" customWidth="1"/>
    <col min="7" max="7" width="7" customWidth="1"/>
    <col min="8" max="8" width="10.7109375" customWidth="1"/>
    <col min="9" max="9" width="9.5703125" customWidth="1"/>
    <col min="10" max="10" width="11.7109375" customWidth="1"/>
  </cols>
  <sheetData>
    <row r="1" spans="1:10" s="81" customFormat="1" ht="20.25" x14ac:dyDescent="0.3">
      <c r="A1" s="81" t="s">
        <v>195</v>
      </c>
      <c r="D1" s="82"/>
    </row>
    <row r="2" spans="1:10" s="83" customFormat="1" ht="15.75" x14ac:dyDescent="0.25">
      <c r="A2" s="83" t="s">
        <v>196</v>
      </c>
      <c r="D2" s="84"/>
    </row>
    <row r="3" spans="1:10" s="83" customFormat="1" ht="15.75" x14ac:dyDescent="0.25">
      <c r="A3" s="83" t="s">
        <v>209</v>
      </c>
      <c r="D3" s="84"/>
    </row>
    <row r="4" spans="1:10" s="83" customFormat="1" ht="15.75" x14ac:dyDescent="0.25">
      <c r="A4" s="83" t="s">
        <v>197</v>
      </c>
      <c r="D4" s="84"/>
    </row>
    <row r="5" spans="1:10" s="85" customFormat="1" ht="11.25" customHeight="1" x14ac:dyDescent="0.25">
      <c r="D5" s="86"/>
    </row>
    <row r="6" spans="1:10" s="83" customFormat="1" ht="15.75" x14ac:dyDescent="0.25">
      <c r="A6" s="83" t="s">
        <v>198</v>
      </c>
      <c r="D6" s="84"/>
    </row>
    <row r="7" spans="1:10" s="83" customFormat="1" ht="15.75" x14ac:dyDescent="0.25">
      <c r="A7" s="87" t="s">
        <v>199</v>
      </c>
      <c r="B7" s="87" t="s">
        <v>200</v>
      </c>
      <c r="C7" s="87" t="s">
        <v>201</v>
      </c>
      <c r="D7" s="88" t="s">
        <v>202</v>
      </c>
      <c r="E7" s="88" t="s">
        <v>203</v>
      </c>
      <c r="F7" s="87" t="s">
        <v>204</v>
      </c>
      <c r="G7" s="87" t="s">
        <v>205</v>
      </c>
      <c r="H7" s="10" t="s">
        <v>206</v>
      </c>
      <c r="I7" s="89" t="s">
        <v>207</v>
      </c>
      <c r="J7" s="89" t="s">
        <v>208</v>
      </c>
    </row>
    <row r="8" spans="1:10" x14ac:dyDescent="0.25">
      <c r="A8" s="90">
        <v>1</v>
      </c>
      <c r="B8" s="92" t="s">
        <v>111</v>
      </c>
      <c r="C8" s="92" t="s">
        <v>38</v>
      </c>
      <c r="D8" s="93" t="s">
        <v>8</v>
      </c>
      <c r="E8" s="92">
        <v>1996</v>
      </c>
      <c r="F8" s="92" t="s">
        <v>213</v>
      </c>
      <c r="G8" s="94">
        <v>8.2754629629628873E-3</v>
      </c>
      <c r="H8" s="90">
        <v>100</v>
      </c>
      <c r="I8" s="90">
        <v>7</v>
      </c>
      <c r="J8" s="89">
        <f t="shared" ref="J8:J14" si="0">SUM(H8:I8)</f>
        <v>107</v>
      </c>
    </row>
    <row r="9" spans="1:10" x14ac:dyDescent="0.25">
      <c r="A9" s="90">
        <v>2</v>
      </c>
      <c r="B9" s="92" t="s">
        <v>162</v>
      </c>
      <c r="C9" s="92" t="s">
        <v>163</v>
      </c>
      <c r="D9" s="92"/>
      <c r="E9" s="92">
        <v>1996</v>
      </c>
      <c r="F9" s="92" t="s">
        <v>164</v>
      </c>
      <c r="G9" s="94">
        <v>8.3217592592592649E-3</v>
      </c>
      <c r="H9" s="90">
        <v>90</v>
      </c>
      <c r="I9" s="90">
        <v>6</v>
      </c>
      <c r="J9" s="89">
        <f t="shared" si="0"/>
        <v>96</v>
      </c>
    </row>
    <row r="10" spans="1:10" x14ac:dyDescent="0.25">
      <c r="A10" s="90">
        <v>3</v>
      </c>
      <c r="B10" s="92" t="s">
        <v>153</v>
      </c>
      <c r="C10" s="92" t="s">
        <v>154</v>
      </c>
      <c r="D10" s="92"/>
      <c r="E10" s="92">
        <v>1998</v>
      </c>
      <c r="F10" s="92" t="s">
        <v>155</v>
      </c>
      <c r="G10" s="94">
        <v>8.4722222222222143E-3</v>
      </c>
      <c r="H10" s="90">
        <v>80</v>
      </c>
      <c r="I10" s="90">
        <v>5</v>
      </c>
      <c r="J10" s="89">
        <f t="shared" si="0"/>
        <v>85</v>
      </c>
    </row>
    <row r="11" spans="1:10" x14ac:dyDescent="0.25">
      <c r="A11" s="90">
        <v>4</v>
      </c>
      <c r="B11" s="92" t="s">
        <v>124</v>
      </c>
      <c r="C11" s="92" t="s">
        <v>26</v>
      </c>
      <c r="D11" s="93" t="s">
        <v>8</v>
      </c>
      <c r="E11" s="92">
        <v>1995</v>
      </c>
      <c r="F11" s="92" t="s">
        <v>214</v>
      </c>
      <c r="G11" s="94">
        <v>8.5300925925925197E-3</v>
      </c>
      <c r="H11" s="90">
        <v>70</v>
      </c>
      <c r="I11" s="90">
        <v>4</v>
      </c>
      <c r="J11" s="89">
        <f t="shared" si="0"/>
        <v>74</v>
      </c>
    </row>
    <row r="12" spans="1:10" x14ac:dyDescent="0.25">
      <c r="A12" s="90">
        <v>5</v>
      </c>
      <c r="B12" s="92" t="s">
        <v>59</v>
      </c>
      <c r="C12" s="92" t="s">
        <v>60</v>
      </c>
      <c r="D12" s="93" t="s">
        <v>8</v>
      </c>
      <c r="E12" s="92">
        <v>1998</v>
      </c>
      <c r="F12" s="92" t="s">
        <v>215</v>
      </c>
      <c r="G12" s="94">
        <v>8.6226851851851638E-3</v>
      </c>
      <c r="H12" s="90">
        <v>60</v>
      </c>
      <c r="I12" s="90">
        <v>3</v>
      </c>
      <c r="J12" s="89">
        <f t="shared" si="0"/>
        <v>63</v>
      </c>
    </row>
    <row r="13" spans="1:10" x14ac:dyDescent="0.25">
      <c r="A13" s="90">
        <v>6</v>
      </c>
      <c r="B13" s="92" t="s">
        <v>137</v>
      </c>
      <c r="C13" s="92" t="s">
        <v>138</v>
      </c>
      <c r="D13" s="92"/>
      <c r="E13" s="92">
        <v>1992</v>
      </c>
      <c r="F13" s="92" t="s">
        <v>139</v>
      </c>
      <c r="G13" s="94">
        <v>9.09722222222209E-3</v>
      </c>
      <c r="H13" s="90">
        <v>55</v>
      </c>
      <c r="I13" s="90">
        <v>2</v>
      </c>
      <c r="J13" s="89">
        <f t="shared" si="0"/>
        <v>57</v>
      </c>
    </row>
    <row r="14" spans="1:10" x14ac:dyDescent="0.25">
      <c r="B14" s="92" t="s">
        <v>106</v>
      </c>
      <c r="C14" s="92" t="s">
        <v>168</v>
      </c>
      <c r="D14" s="93"/>
      <c r="E14" s="92">
        <v>1992</v>
      </c>
      <c r="F14" s="92" t="s">
        <v>169</v>
      </c>
      <c r="G14" s="91" t="s">
        <v>89</v>
      </c>
      <c r="H14" s="90">
        <v>0</v>
      </c>
      <c r="I14" s="90">
        <v>0</v>
      </c>
      <c r="J14" s="89">
        <f t="shared" si="0"/>
        <v>0</v>
      </c>
    </row>
    <row r="16" spans="1:10" s="83" customFormat="1" ht="15.75" x14ac:dyDescent="0.25">
      <c r="A16" s="83" t="s">
        <v>216</v>
      </c>
      <c r="D16" s="84"/>
    </row>
    <row r="17" spans="1:10" s="83" customFormat="1" ht="15.75" x14ac:dyDescent="0.25">
      <c r="A17" s="87" t="s">
        <v>199</v>
      </c>
      <c r="B17" s="87" t="s">
        <v>200</v>
      </c>
      <c r="C17" s="87" t="s">
        <v>201</v>
      </c>
      <c r="D17" s="88" t="s">
        <v>202</v>
      </c>
      <c r="E17" s="88" t="s">
        <v>203</v>
      </c>
      <c r="F17" s="87" t="s">
        <v>204</v>
      </c>
      <c r="G17" s="87" t="s">
        <v>205</v>
      </c>
      <c r="H17" s="10" t="s">
        <v>206</v>
      </c>
      <c r="I17" s="89" t="s">
        <v>207</v>
      </c>
      <c r="J17" s="89" t="s">
        <v>208</v>
      </c>
    </row>
    <row r="18" spans="1:10" x14ac:dyDescent="0.25">
      <c r="A18" s="90">
        <v>1</v>
      </c>
      <c r="B18" s="92" t="s">
        <v>61</v>
      </c>
      <c r="C18" s="92" t="s">
        <v>74</v>
      </c>
      <c r="D18" s="92" t="s">
        <v>17</v>
      </c>
      <c r="E18" s="92">
        <v>1986</v>
      </c>
      <c r="F18" s="95" t="s">
        <v>219</v>
      </c>
      <c r="G18" s="94">
        <v>8.2638888888888484E-3</v>
      </c>
      <c r="H18" s="90">
        <v>100</v>
      </c>
      <c r="I18" s="90">
        <v>7</v>
      </c>
      <c r="J18" s="89">
        <f t="shared" ref="J18:J24" si="1">SUM(H18:I18)</f>
        <v>107</v>
      </c>
    </row>
    <row r="19" spans="1:10" x14ac:dyDescent="0.25">
      <c r="A19" s="90">
        <v>2</v>
      </c>
      <c r="B19" s="92" t="s">
        <v>110</v>
      </c>
      <c r="C19" s="92" t="s">
        <v>11</v>
      </c>
      <c r="D19" s="92" t="s">
        <v>15</v>
      </c>
      <c r="E19" s="92">
        <v>1984</v>
      </c>
      <c r="F19" s="95" t="s">
        <v>219</v>
      </c>
      <c r="G19" s="94">
        <v>8.2754629629628873E-3</v>
      </c>
      <c r="H19" s="90">
        <v>90</v>
      </c>
      <c r="I19" s="90">
        <v>6</v>
      </c>
      <c r="J19" s="89">
        <f t="shared" si="1"/>
        <v>96</v>
      </c>
    </row>
    <row r="20" spans="1:10" x14ac:dyDescent="0.25">
      <c r="A20" s="90">
        <v>3</v>
      </c>
      <c r="B20" s="92" t="s">
        <v>165</v>
      </c>
      <c r="C20" s="92" t="s">
        <v>166</v>
      </c>
      <c r="D20" s="92"/>
      <c r="E20" s="92">
        <v>1990</v>
      </c>
      <c r="F20" s="92" t="s">
        <v>167</v>
      </c>
      <c r="G20" s="94">
        <v>8.3680555555554204E-3</v>
      </c>
      <c r="H20" s="90">
        <v>80</v>
      </c>
      <c r="I20" s="90">
        <v>5</v>
      </c>
      <c r="J20" s="89">
        <f t="shared" si="1"/>
        <v>85</v>
      </c>
    </row>
    <row r="21" spans="1:10" x14ac:dyDescent="0.25">
      <c r="A21" s="90">
        <v>4</v>
      </c>
      <c r="B21" s="92" t="s">
        <v>134</v>
      </c>
      <c r="C21" s="92" t="s">
        <v>14</v>
      </c>
      <c r="D21" s="92"/>
      <c r="E21" s="92">
        <v>1990</v>
      </c>
      <c r="F21" s="92" t="s">
        <v>135</v>
      </c>
      <c r="G21" s="94">
        <v>9.0046296296295569E-3</v>
      </c>
      <c r="H21" s="90">
        <v>70</v>
      </c>
      <c r="I21" s="90">
        <v>4</v>
      </c>
      <c r="J21" s="89">
        <f t="shared" si="1"/>
        <v>74</v>
      </c>
    </row>
    <row r="22" spans="1:10" x14ac:dyDescent="0.25">
      <c r="A22" s="90">
        <v>5</v>
      </c>
      <c r="B22" s="92" t="s">
        <v>71</v>
      </c>
      <c r="C22" s="92" t="s">
        <v>16</v>
      </c>
      <c r="D22" s="92" t="s">
        <v>15</v>
      </c>
      <c r="E22" s="92">
        <v>1981</v>
      </c>
      <c r="F22" s="92" t="s">
        <v>213</v>
      </c>
      <c r="G22" s="94">
        <v>9.5833333333332771E-3</v>
      </c>
      <c r="H22" s="90">
        <v>60</v>
      </c>
      <c r="I22" s="90">
        <v>3</v>
      </c>
      <c r="J22" s="89">
        <f t="shared" si="1"/>
        <v>63</v>
      </c>
    </row>
    <row r="23" spans="1:10" x14ac:dyDescent="0.25">
      <c r="A23" s="90">
        <v>6</v>
      </c>
      <c r="B23" s="92" t="s">
        <v>160</v>
      </c>
      <c r="C23" s="92" t="s">
        <v>161</v>
      </c>
      <c r="D23" s="92"/>
      <c r="E23" s="92">
        <v>1985</v>
      </c>
      <c r="F23" s="92" t="s">
        <v>139</v>
      </c>
      <c r="G23" s="94">
        <v>1.2708333333333321E-2</v>
      </c>
      <c r="H23" s="90">
        <v>55</v>
      </c>
      <c r="I23" s="90">
        <v>2</v>
      </c>
      <c r="J23" s="89">
        <f t="shared" si="1"/>
        <v>57</v>
      </c>
    </row>
    <row r="24" spans="1:10" x14ac:dyDescent="0.25">
      <c r="A24" s="90">
        <v>7</v>
      </c>
      <c r="B24" s="92" t="s">
        <v>140</v>
      </c>
      <c r="C24" s="92" t="s">
        <v>141</v>
      </c>
      <c r="D24" s="92"/>
      <c r="E24" s="92">
        <v>1989</v>
      </c>
      <c r="F24" s="92" t="s">
        <v>213</v>
      </c>
      <c r="G24" s="94">
        <v>1.5879629629629521E-2</v>
      </c>
      <c r="H24" s="90">
        <v>50</v>
      </c>
      <c r="I24" s="90">
        <v>1</v>
      </c>
      <c r="J24" s="89">
        <f t="shared" si="1"/>
        <v>51</v>
      </c>
    </row>
    <row r="26" spans="1:10" s="83" customFormat="1" ht="15.75" x14ac:dyDescent="0.25">
      <c r="A26" s="83" t="s">
        <v>217</v>
      </c>
      <c r="D26" s="84"/>
    </row>
    <row r="27" spans="1:10" s="83" customFormat="1" ht="15.75" x14ac:dyDescent="0.25">
      <c r="A27" s="87" t="s">
        <v>199</v>
      </c>
      <c r="B27" s="87" t="s">
        <v>200</v>
      </c>
      <c r="C27" s="87" t="s">
        <v>201</v>
      </c>
      <c r="D27" s="88" t="s">
        <v>202</v>
      </c>
      <c r="E27" s="88" t="s">
        <v>203</v>
      </c>
      <c r="F27" s="87" t="s">
        <v>204</v>
      </c>
      <c r="G27" s="87" t="s">
        <v>205</v>
      </c>
      <c r="H27" s="10" t="s">
        <v>206</v>
      </c>
      <c r="I27" s="89" t="s">
        <v>207</v>
      </c>
      <c r="J27" s="89" t="s">
        <v>208</v>
      </c>
    </row>
    <row r="28" spans="1:10" x14ac:dyDescent="0.25">
      <c r="A28" s="90">
        <v>1</v>
      </c>
      <c r="B28" s="92" t="s">
        <v>70</v>
      </c>
      <c r="C28" s="92" t="s">
        <v>26</v>
      </c>
      <c r="D28" s="92" t="s">
        <v>21</v>
      </c>
      <c r="E28" s="92">
        <v>1974</v>
      </c>
      <c r="F28" s="92" t="s">
        <v>215</v>
      </c>
      <c r="G28" s="94">
        <v>9.1782407407407403E-3</v>
      </c>
      <c r="H28" s="90">
        <v>100</v>
      </c>
      <c r="I28" s="90">
        <v>13</v>
      </c>
      <c r="J28" s="89">
        <f t="shared" ref="J28:J40" si="2">SUM(H28:I28)</f>
        <v>113</v>
      </c>
    </row>
    <row r="29" spans="1:10" x14ac:dyDescent="0.25">
      <c r="A29" s="90">
        <v>2</v>
      </c>
      <c r="B29" s="92" t="s">
        <v>182</v>
      </c>
      <c r="C29" s="92" t="s">
        <v>39</v>
      </c>
      <c r="D29" s="93"/>
      <c r="E29" s="92">
        <v>1974</v>
      </c>
      <c r="F29" s="92" t="s">
        <v>131</v>
      </c>
      <c r="G29" s="94">
        <v>9.1898148148148173E-3</v>
      </c>
      <c r="H29" s="90">
        <v>90</v>
      </c>
      <c r="I29" s="90">
        <v>12</v>
      </c>
      <c r="J29" s="89">
        <f t="shared" si="2"/>
        <v>102</v>
      </c>
    </row>
    <row r="30" spans="1:10" x14ac:dyDescent="0.25">
      <c r="A30" s="90">
        <v>3</v>
      </c>
      <c r="B30" s="92" t="s">
        <v>109</v>
      </c>
      <c r="C30" s="92" t="s">
        <v>11</v>
      </c>
      <c r="D30" s="92" t="s">
        <v>21</v>
      </c>
      <c r="E30" s="92">
        <v>1974</v>
      </c>
      <c r="F30" s="92" t="s">
        <v>214</v>
      </c>
      <c r="G30" s="94">
        <v>9.2013888888888874E-3</v>
      </c>
      <c r="H30" s="90">
        <v>80</v>
      </c>
      <c r="I30" s="90">
        <v>11</v>
      </c>
      <c r="J30" s="89">
        <f t="shared" si="2"/>
        <v>91</v>
      </c>
    </row>
    <row r="31" spans="1:10" x14ac:dyDescent="0.25">
      <c r="A31" s="90">
        <v>4</v>
      </c>
      <c r="B31" s="92" t="s">
        <v>105</v>
      </c>
      <c r="C31" s="92" t="s">
        <v>10</v>
      </c>
      <c r="D31" s="92" t="s">
        <v>22</v>
      </c>
      <c r="E31" s="92">
        <v>1976</v>
      </c>
      <c r="F31" s="92" t="s">
        <v>214</v>
      </c>
      <c r="G31" s="94">
        <v>9.212962962962961E-3</v>
      </c>
      <c r="H31" s="90">
        <v>70</v>
      </c>
      <c r="I31" s="90">
        <v>10</v>
      </c>
      <c r="J31" s="89">
        <f t="shared" si="2"/>
        <v>80</v>
      </c>
    </row>
    <row r="32" spans="1:10" x14ac:dyDescent="0.25">
      <c r="A32" s="90">
        <v>5</v>
      </c>
      <c r="B32" s="92" t="s">
        <v>108</v>
      </c>
      <c r="C32" s="92" t="s">
        <v>44</v>
      </c>
      <c r="D32" s="92" t="s">
        <v>21</v>
      </c>
      <c r="E32" s="92">
        <v>1971</v>
      </c>
      <c r="F32" s="92" t="s">
        <v>213</v>
      </c>
      <c r="G32" s="94">
        <v>9.3634259259259278E-3</v>
      </c>
      <c r="H32" s="90">
        <v>60</v>
      </c>
      <c r="I32" s="90">
        <v>9</v>
      </c>
      <c r="J32" s="89">
        <f t="shared" si="2"/>
        <v>69</v>
      </c>
    </row>
    <row r="33" spans="1:10" x14ac:dyDescent="0.25">
      <c r="A33" s="90">
        <v>6</v>
      </c>
      <c r="B33" s="92" t="s">
        <v>85</v>
      </c>
      <c r="C33" s="92" t="s">
        <v>18</v>
      </c>
      <c r="D33" s="92" t="s">
        <v>22</v>
      </c>
      <c r="E33" s="92">
        <v>1975</v>
      </c>
      <c r="F33" s="92" t="s">
        <v>215</v>
      </c>
      <c r="G33" s="94">
        <v>9.5023148148148141E-3</v>
      </c>
      <c r="H33" s="90">
        <v>55</v>
      </c>
      <c r="I33" s="90">
        <v>8</v>
      </c>
      <c r="J33" s="89">
        <f t="shared" si="2"/>
        <v>63</v>
      </c>
    </row>
    <row r="34" spans="1:10" x14ac:dyDescent="0.25">
      <c r="A34" s="90">
        <v>7</v>
      </c>
      <c r="B34" s="92" t="s">
        <v>86</v>
      </c>
      <c r="C34" s="92" t="s">
        <v>58</v>
      </c>
      <c r="D34" s="92" t="s">
        <v>22</v>
      </c>
      <c r="E34" s="92">
        <v>1978</v>
      </c>
      <c r="F34" s="92" t="s">
        <v>139</v>
      </c>
      <c r="G34" s="94">
        <v>9.5717592592592608E-3</v>
      </c>
      <c r="H34" s="90">
        <v>50</v>
      </c>
      <c r="I34" s="90">
        <v>7</v>
      </c>
      <c r="J34" s="89">
        <f t="shared" si="2"/>
        <v>57</v>
      </c>
    </row>
    <row r="35" spans="1:10" x14ac:dyDescent="0.25">
      <c r="A35" s="90">
        <v>8</v>
      </c>
      <c r="B35" s="92" t="s">
        <v>119</v>
      </c>
      <c r="C35" s="92" t="s">
        <v>120</v>
      </c>
      <c r="D35" s="92" t="s">
        <v>22</v>
      </c>
      <c r="E35" s="92">
        <v>1977</v>
      </c>
      <c r="F35" s="92" t="s">
        <v>121</v>
      </c>
      <c r="G35" s="94">
        <v>1.0231481481481482E-2</v>
      </c>
      <c r="H35" s="90">
        <v>45</v>
      </c>
      <c r="I35" s="90">
        <v>6</v>
      </c>
      <c r="J35" s="89">
        <f t="shared" si="2"/>
        <v>51</v>
      </c>
    </row>
    <row r="36" spans="1:10" x14ac:dyDescent="0.25">
      <c r="A36" s="90">
        <v>9</v>
      </c>
      <c r="B36" s="92" t="s">
        <v>146</v>
      </c>
      <c r="C36" s="92" t="s">
        <v>60</v>
      </c>
      <c r="D36" s="93"/>
      <c r="E36" s="92">
        <v>1971</v>
      </c>
      <c r="F36" s="92" t="s">
        <v>147</v>
      </c>
      <c r="G36" s="94">
        <v>1.0358796296296295E-2</v>
      </c>
      <c r="H36" s="90">
        <v>40</v>
      </c>
      <c r="I36" s="90">
        <v>5</v>
      </c>
      <c r="J36" s="89">
        <f t="shared" si="2"/>
        <v>45</v>
      </c>
    </row>
    <row r="37" spans="1:10" x14ac:dyDescent="0.25">
      <c r="A37" s="90">
        <v>10</v>
      </c>
      <c r="B37" s="92" t="s">
        <v>110</v>
      </c>
      <c r="C37" s="92" t="s">
        <v>132</v>
      </c>
      <c r="D37" s="92"/>
      <c r="E37" s="92">
        <v>1972</v>
      </c>
      <c r="F37" s="92" t="s">
        <v>219</v>
      </c>
      <c r="G37" s="94">
        <v>1.0393518518518517E-2</v>
      </c>
      <c r="H37" s="90">
        <v>35</v>
      </c>
      <c r="I37" s="90">
        <v>4</v>
      </c>
      <c r="J37" s="89">
        <f t="shared" si="2"/>
        <v>39</v>
      </c>
    </row>
    <row r="38" spans="1:10" x14ac:dyDescent="0.25">
      <c r="A38" s="90">
        <v>11</v>
      </c>
      <c r="B38" s="92" t="s">
        <v>136</v>
      </c>
      <c r="C38" s="92" t="s">
        <v>58</v>
      </c>
      <c r="D38" s="93"/>
      <c r="E38" s="92">
        <v>1977</v>
      </c>
      <c r="F38" s="92" t="s">
        <v>96</v>
      </c>
      <c r="G38" s="94">
        <v>1.0405092592592593E-2</v>
      </c>
      <c r="H38" s="90">
        <v>30</v>
      </c>
      <c r="I38" s="90">
        <v>3</v>
      </c>
      <c r="J38" s="89">
        <f t="shared" si="2"/>
        <v>33</v>
      </c>
    </row>
    <row r="39" spans="1:10" x14ac:dyDescent="0.25">
      <c r="A39" s="90">
        <v>12</v>
      </c>
      <c r="B39" s="92" t="s">
        <v>156</v>
      </c>
      <c r="C39" s="92" t="s">
        <v>107</v>
      </c>
      <c r="D39" s="92"/>
      <c r="E39" s="92">
        <v>1975</v>
      </c>
      <c r="F39" s="92" t="s">
        <v>157</v>
      </c>
      <c r="G39" s="94">
        <v>1.0532407407407409E-2</v>
      </c>
      <c r="H39" s="90">
        <v>25</v>
      </c>
      <c r="I39" s="90">
        <v>2</v>
      </c>
      <c r="J39" s="89">
        <f t="shared" si="2"/>
        <v>27</v>
      </c>
    </row>
    <row r="40" spans="1:10" x14ac:dyDescent="0.25">
      <c r="A40" s="90">
        <v>13</v>
      </c>
      <c r="B40" s="92" t="s">
        <v>128</v>
      </c>
      <c r="C40" s="92" t="s">
        <v>18</v>
      </c>
      <c r="D40" s="93"/>
      <c r="E40" s="92">
        <v>1979</v>
      </c>
      <c r="F40" s="92" t="s">
        <v>96</v>
      </c>
      <c r="G40" s="94">
        <v>1.0694444444444444E-2</v>
      </c>
      <c r="H40" s="90">
        <v>20</v>
      </c>
      <c r="I40" s="90">
        <v>1</v>
      </c>
      <c r="J40" s="89">
        <f t="shared" si="2"/>
        <v>21</v>
      </c>
    </row>
    <row r="41" spans="1:10" x14ac:dyDescent="0.25">
      <c r="B41" s="92"/>
      <c r="C41" s="92"/>
      <c r="D41" s="93"/>
      <c r="E41" s="92"/>
      <c r="F41" s="92"/>
    </row>
    <row r="42" spans="1:10" s="83" customFormat="1" ht="15.75" x14ac:dyDescent="0.25">
      <c r="A42" s="83" t="s">
        <v>218</v>
      </c>
      <c r="D42" s="84"/>
    </row>
    <row r="43" spans="1:10" s="83" customFormat="1" ht="15.75" x14ac:dyDescent="0.25">
      <c r="A43" s="87" t="s">
        <v>199</v>
      </c>
      <c r="B43" s="87" t="s">
        <v>200</v>
      </c>
      <c r="C43" s="87" t="s">
        <v>201</v>
      </c>
      <c r="D43" s="88" t="s">
        <v>202</v>
      </c>
      <c r="E43" s="88" t="s">
        <v>203</v>
      </c>
      <c r="F43" s="87" t="s">
        <v>204</v>
      </c>
      <c r="G43" s="87" t="s">
        <v>205</v>
      </c>
      <c r="H43" s="10" t="s">
        <v>206</v>
      </c>
      <c r="I43" s="89" t="s">
        <v>207</v>
      </c>
      <c r="J43" s="89" t="s">
        <v>208</v>
      </c>
    </row>
    <row r="44" spans="1:10" s="21" customFormat="1" x14ac:dyDescent="0.25">
      <c r="A44" s="90">
        <v>1</v>
      </c>
      <c r="B44" s="92" t="s">
        <v>112</v>
      </c>
      <c r="C44" s="92" t="s">
        <v>113</v>
      </c>
      <c r="D44" s="93" t="s">
        <v>8</v>
      </c>
      <c r="E44" s="92">
        <v>1973</v>
      </c>
      <c r="F44" s="92" t="s">
        <v>222</v>
      </c>
      <c r="G44" s="94">
        <v>8.2870370370369262E-3</v>
      </c>
      <c r="H44" s="90">
        <v>100</v>
      </c>
      <c r="I44" s="90">
        <v>1</v>
      </c>
      <c r="J44" s="89">
        <f t="shared" ref="J44" si="3">SUM(H44:I44)</f>
        <v>101</v>
      </c>
    </row>
    <row r="45" spans="1:10" s="21" customFormat="1" x14ac:dyDescent="0.25"/>
    <row r="46" spans="1:10" s="83" customFormat="1" ht="15.75" x14ac:dyDescent="0.25">
      <c r="A46" s="83" t="s">
        <v>220</v>
      </c>
      <c r="D46" s="84"/>
    </row>
    <row r="47" spans="1:10" s="83" customFormat="1" ht="15.75" x14ac:dyDescent="0.25">
      <c r="A47" s="87" t="s">
        <v>199</v>
      </c>
      <c r="B47" s="87" t="s">
        <v>200</v>
      </c>
      <c r="C47" s="87" t="s">
        <v>201</v>
      </c>
      <c r="D47" s="88" t="s">
        <v>202</v>
      </c>
      <c r="E47" s="88" t="s">
        <v>203</v>
      </c>
      <c r="F47" s="87" t="s">
        <v>204</v>
      </c>
      <c r="G47" s="87" t="s">
        <v>205</v>
      </c>
      <c r="H47" s="10" t="s">
        <v>206</v>
      </c>
      <c r="I47" s="89" t="s">
        <v>207</v>
      </c>
      <c r="J47" s="89" t="s">
        <v>208</v>
      </c>
    </row>
    <row r="48" spans="1:10" x14ac:dyDescent="0.25">
      <c r="A48" s="90">
        <v>1</v>
      </c>
      <c r="B48" s="92" t="s">
        <v>63</v>
      </c>
      <c r="C48" s="92" t="s">
        <v>23</v>
      </c>
      <c r="D48" s="92" t="s">
        <v>27</v>
      </c>
      <c r="E48" s="92">
        <v>1963</v>
      </c>
      <c r="F48" s="92" t="s">
        <v>214</v>
      </c>
      <c r="G48" s="94">
        <v>9.0625000000000011E-3</v>
      </c>
      <c r="H48" s="90">
        <v>100</v>
      </c>
      <c r="I48" s="90">
        <v>9</v>
      </c>
      <c r="J48" s="89">
        <f t="shared" ref="J48:J56" si="4">SUM(H48:I48)</f>
        <v>109</v>
      </c>
    </row>
    <row r="49" spans="1:10" x14ac:dyDescent="0.25">
      <c r="A49" s="90">
        <v>2</v>
      </c>
      <c r="B49" s="92" t="s">
        <v>123</v>
      </c>
      <c r="C49" s="92" t="s">
        <v>18</v>
      </c>
      <c r="D49" s="92"/>
      <c r="E49" s="92">
        <v>1970</v>
      </c>
      <c r="F49" s="92" t="s">
        <v>173</v>
      </c>
      <c r="G49" s="94">
        <v>9.386574074074075E-3</v>
      </c>
      <c r="H49" s="90">
        <v>90</v>
      </c>
      <c r="I49" s="90">
        <v>8</v>
      </c>
      <c r="J49" s="89">
        <f t="shared" si="4"/>
        <v>98</v>
      </c>
    </row>
    <row r="50" spans="1:10" x14ac:dyDescent="0.25">
      <c r="A50" s="90">
        <v>3</v>
      </c>
      <c r="B50" s="92" t="s">
        <v>31</v>
      </c>
      <c r="C50" s="92" t="s">
        <v>32</v>
      </c>
      <c r="D50" s="92" t="s">
        <v>27</v>
      </c>
      <c r="E50" s="92">
        <v>1961</v>
      </c>
      <c r="F50" s="92" t="s">
        <v>84</v>
      </c>
      <c r="G50" s="94">
        <v>9.6527777777777775E-3</v>
      </c>
      <c r="H50" s="90">
        <v>80</v>
      </c>
      <c r="I50" s="90">
        <v>7</v>
      </c>
      <c r="J50" s="89">
        <f t="shared" si="4"/>
        <v>87</v>
      </c>
    </row>
    <row r="51" spans="1:10" x14ac:dyDescent="0.25">
      <c r="A51" s="90">
        <v>4</v>
      </c>
      <c r="B51" s="92" t="s">
        <v>101</v>
      </c>
      <c r="C51" s="92" t="s">
        <v>20</v>
      </c>
      <c r="D51" s="92" t="s">
        <v>27</v>
      </c>
      <c r="E51" s="92">
        <v>1961</v>
      </c>
      <c r="F51" s="92" t="s">
        <v>92</v>
      </c>
      <c r="G51" s="94">
        <v>9.6875000000000017E-3</v>
      </c>
      <c r="H51" s="90">
        <v>70</v>
      </c>
      <c r="I51" s="90">
        <v>6</v>
      </c>
      <c r="J51" s="89">
        <f t="shared" si="4"/>
        <v>76</v>
      </c>
    </row>
    <row r="52" spans="1:10" x14ac:dyDescent="0.25">
      <c r="A52" s="90">
        <v>5</v>
      </c>
      <c r="B52" s="92" t="s">
        <v>100</v>
      </c>
      <c r="C52" s="92" t="s">
        <v>23</v>
      </c>
      <c r="D52" s="92" t="s">
        <v>30</v>
      </c>
      <c r="E52" s="92">
        <v>1969</v>
      </c>
      <c r="F52" s="92" t="s">
        <v>213</v>
      </c>
      <c r="G52" s="94">
        <v>9.7916666666666673E-3</v>
      </c>
      <c r="H52" s="90">
        <v>60</v>
      </c>
      <c r="I52" s="90">
        <v>5</v>
      </c>
      <c r="J52" s="89">
        <f t="shared" si="4"/>
        <v>65</v>
      </c>
    </row>
    <row r="53" spans="1:10" x14ac:dyDescent="0.25">
      <c r="A53" s="90">
        <v>6</v>
      </c>
      <c r="B53" s="92" t="s">
        <v>33</v>
      </c>
      <c r="C53" s="92" t="s">
        <v>34</v>
      </c>
      <c r="D53" s="92" t="s">
        <v>27</v>
      </c>
      <c r="E53" s="92">
        <v>1961</v>
      </c>
      <c r="F53" s="92" t="s">
        <v>167</v>
      </c>
      <c r="G53" s="94">
        <v>9.9189814814814835E-3</v>
      </c>
      <c r="H53" s="90">
        <v>55</v>
      </c>
      <c r="I53" s="90">
        <v>4</v>
      </c>
      <c r="J53" s="89">
        <f t="shared" si="4"/>
        <v>59</v>
      </c>
    </row>
    <row r="54" spans="1:10" x14ac:dyDescent="0.25">
      <c r="A54" s="90">
        <v>7</v>
      </c>
      <c r="B54" s="92" t="s">
        <v>104</v>
      </c>
      <c r="C54" s="92" t="s">
        <v>24</v>
      </c>
      <c r="D54" s="92" t="s">
        <v>27</v>
      </c>
      <c r="E54" s="92">
        <v>1963</v>
      </c>
      <c r="F54" s="92" t="s">
        <v>139</v>
      </c>
      <c r="G54" s="94">
        <v>1.0416666666666668E-2</v>
      </c>
      <c r="H54" s="90">
        <v>50</v>
      </c>
      <c r="I54" s="90">
        <v>3</v>
      </c>
      <c r="J54" s="89">
        <f t="shared" si="4"/>
        <v>53</v>
      </c>
    </row>
    <row r="55" spans="1:10" x14ac:dyDescent="0.25">
      <c r="A55" s="90">
        <v>8</v>
      </c>
      <c r="B55" s="92" t="s">
        <v>102</v>
      </c>
      <c r="C55" s="92" t="s">
        <v>69</v>
      </c>
      <c r="D55" s="92" t="s">
        <v>30</v>
      </c>
      <c r="E55" s="92">
        <v>1966</v>
      </c>
      <c r="F55" s="92" t="s">
        <v>103</v>
      </c>
      <c r="G55" s="94">
        <v>1.0474537037037036E-2</v>
      </c>
      <c r="H55" s="90">
        <v>45</v>
      </c>
      <c r="I55" s="90">
        <v>2</v>
      </c>
      <c r="J55" s="89">
        <f t="shared" si="4"/>
        <v>47</v>
      </c>
    </row>
    <row r="56" spans="1:10" x14ac:dyDescent="0.25">
      <c r="A56" s="90">
        <v>9</v>
      </c>
      <c r="B56" s="92" t="s">
        <v>221</v>
      </c>
      <c r="C56" s="92" t="s">
        <v>18</v>
      </c>
      <c r="D56" s="92"/>
      <c r="E56" s="92">
        <v>1969</v>
      </c>
      <c r="F56" s="92" t="s">
        <v>149</v>
      </c>
      <c r="G56" s="94">
        <v>1.1122685185185187E-2</v>
      </c>
      <c r="H56" s="90">
        <v>40</v>
      </c>
      <c r="I56" s="90">
        <v>1</v>
      </c>
      <c r="J56" s="89">
        <f t="shared" si="4"/>
        <v>41</v>
      </c>
    </row>
    <row r="58" spans="1:10" s="83" customFormat="1" ht="15.75" x14ac:dyDescent="0.25">
      <c r="A58" s="83" t="s">
        <v>223</v>
      </c>
      <c r="D58" s="84"/>
    </row>
    <row r="59" spans="1:10" s="83" customFormat="1" ht="15.75" x14ac:dyDescent="0.25">
      <c r="A59" s="87" t="s">
        <v>199</v>
      </c>
      <c r="B59" s="87" t="s">
        <v>200</v>
      </c>
      <c r="C59" s="87" t="s">
        <v>201</v>
      </c>
      <c r="D59" s="88" t="s">
        <v>202</v>
      </c>
      <c r="E59" s="88" t="s">
        <v>203</v>
      </c>
      <c r="F59" s="87" t="s">
        <v>204</v>
      </c>
      <c r="G59" s="87" t="s">
        <v>205</v>
      </c>
      <c r="H59" s="10" t="s">
        <v>206</v>
      </c>
      <c r="I59" s="89" t="s">
        <v>207</v>
      </c>
      <c r="J59" s="89" t="s">
        <v>208</v>
      </c>
    </row>
    <row r="60" spans="1:10" x14ac:dyDescent="0.25">
      <c r="A60" s="90">
        <v>1</v>
      </c>
      <c r="B60" s="92" t="s">
        <v>35</v>
      </c>
      <c r="C60" s="92" t="s">
        <v>20</v>
      </c>
      <c r="D60" s="92" t="s">
        <v>36</v>
      </c>
      <c r="E60" s="92">
        <v>1958</v>
      </c>
      <c r="F60" s="92" t="s">
        <v>167</v>
      </c>
      <c r="G60" s="94">
        <v>9.4675925925925917E-3</v>
      </c>
      <c r="H60" s="90">
        <v>100</v>
      </c>
      <c r="I60" s="90">
        <v>16</v>
      </c>
      <c r="J60" s="89">
        <f t="shared" ref="J60:J75" si="5">SUM(H60:I60)</f>
        <v>116</v>
      </c>
    </row>
    <row r="61" spans="1:10" x14ac:dyDescent="0.25">
      <c r="A61" s="90">
        <v>2</v>
      </c>
      <c r="B61" s="92" t="s">
        <v>28</v>
      </c>
      <c r="C61" s="92" t="s">
        <v>29</v>
      </c>
      <c r="D61" s="92" t="s">
        <v>36</v>
      </c>
      <c r="E61" s="92">
        <v>1958</v>
      </c>
      <c r="F61" s="92" t="s">
        <v>79</v>
      </c>
      <c r="G61" s="94">
        <v>9.9652777777777795E-3</v>
      </c>
      <c r="H61" s="90">
        <v>90</v>
      </c>
      <c r="I61" s="90">
        <v>15</v>
      </c>
      <c r="J61" s="89">
        <f t="shared" si="5"/>
        <v>105</v>
      </c>
    </row>
    <row r="62" spans="1:10" x14ac:dyDescent="0.25">
      <c r="A62" s="90">
        <v>3</v>
      </c>
      <c r="B62" s="92" t="s">
        <v>119</v>
      </c>
      <c r="C62" s="92" t="s">
        <v>120</v>
      </c>
      <c r="D62" s="92" t="s">
        <v>37</v>
      </c>
      <c r="E62" s="92">
        <v>1954</v>
      </c>
      <c r="F62" s="92" t="s">
        <v>121</v>
      </c>
      <c r="G62" s="94">
        <v>1.0127314814814813E-2</v>
      </c>
      <c r="H62" s="90">
        <v>80</v>
      </c>
      <c r="I62" s="90">
        <v>14</v>
      </c>
      <c r="J62" s="89">
        <f t="shared" si="5"/>
        <v>94</v>
      </c>
    </row>
    <row r="63" spans="1:10" x14ac:dyDescent="0.25">
      <c r="A63" s="90">
        <v>4</v>
      </c>
      <c r="B63" s="92" t="s">
        <v>43</v>
      </c>
      <c r="C63" s="92" t="s">
        <v>44</v>
      </c>
      <c r="D63" s="92" t="s">
        <v>36</v>
      </c>
      <c r="E63" s="92">
        <v>1957</v>
      </c>
      <c r="F63" s="92" t="s">
        <v>215</v>
      </c>
      <c r="G63" s="94">
        <v>1.0474537037037037E-2</v>
      </c>
      <c r="H63" s="90">
        <v>70</v>
      </c>
      <c r="I63" s="90">
        <v>13</v>
      </c>
      <c r="J63" s="89">
        <f t="shared" si="5"/>
        <v>83</v>
      </c>
    </row>
    <row r="64" spans="1:10" x14ac:dyDescent="0.25">
      <c r="A64" s="90">
        <v>5</v>
      </c>
      <c r="B64" s="92" t="s">
        <v>72</v>
      </c>
      <c r="C64" s="92" t="s">
        <v>23</v>
      </c>
      <c r="D64" s="92" t="s">
        <v>37</v>
      </c>
      <c r="E64" s="92">
        <v>1954</v>
      </c>
      <c r="F64" s="92" t="s">
        <v>73</v>
      </c>
      <c r="G64" s="94">
        <v>1.0613425925925931E-2</v>
      </c>
      <c r="H64" s="90">
        <v>60</v>
      </c>
      <c r="I64" s="90">
        <v>12</v>
      </c>
      <c r="J64" s="89">
        <f t="shared" si="5"/>
        <v>72</v>
      </c>
    </row>
    <row r="65" spans="1:10" x14ac:dyDescent="0.25">
      <c r="A65" s="90">
        <v>6</v>
      </c>
      <c r="B65" s="92" t="s">
        <v>99</v>
      </c>
      <c r="C65" s="92" t="s">
        <v>38</v>
      </c>
      <c r="D65" s="92" t="s">
        <v>37</v>
      </c>
      <c r="E65" s="92">
        <v>1954</v>
      </c>
      <c r="F65" s="92" t="s">
        <v>92</v>
      </c>
      <c r="G65" s="94">
        <v>1.0625000000000001E-2</v>
      </c>
      <c r="H65" s="90">
        <v>55</v>
      </c>
      <c r="I65" s="90">
        <v>11</v>
      </c>
      <c r="J65" s="89">
        <f t="shared" si="5"/>
        <v>66</v>
      </c>
    </row>
    <row r="66" spans="1:10" x14ac:dyDescent="0.25">
      <c r="A66" s="90">
        <v>7</v>
      </c>
      <c r="B66" s="92" t="s">
        <v>174</v>
      </c>
      <c r="C66" s="92" t="s">
        <v>175</v>
      </c>
      <c r="D66" s="92"/>
      <c r="E66" s="92">
        <v>1959</v>
      </c>
      <c r="F66" s="92" t="s">
        <v>238</v>
      </c>
      <c r="G66" s="94">
        <v>1.0648148148148148E-2</v>
      </c>
      <c r="H66" s="90">
        <v>50</v>
      </c>
      <c r="I66" s="90">
        <v>10</v>
      </c>
      <c r="J66" s="89">
        <f t="shared" si="5"/>
        <v>60</v>
      </c>
    </row>
    <row r="67" spans="1:10" x14ac:dyDescent="0.25">
      <c r="A67" s="90">
        <v>8</v>
      </c>
      <c r="B67" s="92" t="s">
        <v>95</v>
      </c>
      <c r="C67" s="92" t="s">
        <v>20</v>
      </c>
      <c r="D67" s="92"/>
      <c r="E67" s="92">
        <v>1957</v>
      </c>
      <c r="F67" s="92" t="s">
        <v>96</v>
      </c>
      <c r="G67" s="94">
        <v>1.0729166666666666E-2</v>
      </c>
      <c r="H67" s="90">
        <v>45</v>
      </c>
      <c r="I67" s="90">
        <v>9</v>
      </c>
      <c r="J67" s="89">
        <f t="shared" si="5"/>
        <v>54</v>
      </c>
    </row>
    <row r="68" spans="1:10" x14ac:dyDescent="0.25">
      <c r="A68" s="90">
        <v>9</v>
      </c>
      <c r="B68" s="92" t="s">
        <v>98</v>
      </c>
      <c r="C68" s="92" t="s">
        <v>16</v>
      </c>
      <c r="D68" s="92" t="s">
        <v>37</v>
      </c>
      <c r="E68" s="92">
        <v>1954</v>
      </c>
      <c r="F68" s="92" t="s">
        <v>77</v>
      </c>
      <c r="G68" s="94">
        <v>1.1087962962962961E-2</v>
      </c>
      <c r="H68" s="90">
        <v>40</v>
      </c>
      <c r="I68" s="90">
        <v>8</v>
      </c>
      <c r="J68" s="89">
        <f t="shared" si="5"/>
        <v>48</v>
      </c>
    </row>
    <row r="69" spans="1:10" x14ac:dyDescent="0.25">
      <c r="A69" s="90">
        <v>10</v>
      </c>
      <c r="B69" s="92" t="s">
        <v>97</v>
      </c>
      <c r="C69" s="92" t="s">
        <v>10</v>
      </c>
      <c r="D69" s="92" t="s">
        <v>37</v>
      </c>
      <c r="E69" s="92">
        <v>1951</v>
      </c>
      <c r="F69" s="92" t="s">
        <v>213</v>
      </c>
      <c r="G69" s="94">
        <v>1.119212962962963E-2</v>
      </c>
      <c r="H69" s="90">
        <v>35</v>
      </c>
      <c r="I69" s="90">
        <v>7</v>
      </c>
      <c r="J69" s="89">
        <f t="shared" si="5"/>
        <v>42</v>
      </c>
    </row>
    <row r="70" spans="1:10" x14ac:dyDescent="0.25">
      <c r="A70" s="90">
        <v>11</v>
      </c>
      <c r="B70" s="92" t="s">
        <v>122</v>
      </c>
      <c r="C70" s="92" t="s">
        <v>38</v>
      </c>
      <c r="D70" s="92" t="s">
        <v>37</v>
      </c>
      <c r="E70" s="92">
        <v>1954</v>
      </c>
      <c r="F70" s="92" t="s">
        <v>215</v>
      </c>
      <c r="G70" s="94">
        <v>1.1527777777777781E-2</v>
      </c>
      <c r="H70" s="90">
        <v>30</v>
      </c>
      <c r="I70" s="90">
        <v>6</v>
      </c>
      <c r="J70" s="89">
        <f t="shared" si="5"/>
        <v>36</v>
      </c>
    </row>
    <row r="71" spans="1:10" x14ac:dyDescent="0.25">
      <c r="A71" s="90">
        <v>12</v>
      </c>
      <c r="B71" s="92" t="s">
        <v>68</v>
      </c>
      <c r="C71" s="92" t="s">
        <v>39</v>
      </c>
      <c r="D71" s="92" t="s">
        <v>37</v>
      </c>
      <c r="E71" s="92">
        <v>1951</v>
      </c>
      <c r="F71" s="92" t="s">
        <v>215</v>
      </c>
      <c r="G71" s="96">
        <v>1.1793981481481483E-2</v>
      </c>
      <c r="H71" s="90">
        <v>25</v>
      </c>
      <c r="I71" s="90">
        <v>5</v>
      </c>
      <c r="J71" s="89">
        <f t="shared" si="5"/>
        <v>30</v>
      </c>
    </row>
    <row r="72" spans="1:10" x14ac:dyDescent="0.25">
      <c r="A72" s="90">
        <v>13</v>
      </c>
      <c r="B72" s="92" t="s">
        <v>130</v>
      </c>
      <c r="C72" s="92" t="s">
        <v>23</v>
      </c>
      <c r="D72" s="92"/>
      <c r="E72" s="92">
        <v>1957</v>
      </c>
      <c r="F72" s="92"/>
      <c r="G72" s="94">
        <v>1.1932870370370366E-2</v>
      </c>
      <c r="H72" s="90">
        <v>20</v>
      </c>
      <c r="I72" s="90">
        <v>4</v>
      </c>
      <c r="J72" s="89">
        <f t="shared" si="5"/>
        <v>24</v>
      </c>
    </row>
    <row r="73" spans="1:10" x14ac:dyDescent="0.25">
      <c r="A73" s="90">
        <v>14</v>
      </c>
      <c r="B73" s="92" t="s">
        <v>42</v>
      </c>
      <c r="C73" s="92" t="s">
        <v>19</v>
      </c>
      <c r="D73" s="92" t="s">
        <v>37</v>
      </c>
      <c r="E73" s="92">
        <v>1952</v>
      </c>
      <c r="F73" s="92" t="s">
        <v>76</v>
      </c>
      <c r="G73" s="94">
        <v>1.2222222222222223E-2</v>
      </c>
      <c r="H73" s="90">
        <v>15</v>
      </c>
      <c r="I73" s="90">
        <v>3</v>
      </c>
      <c r="J73" s="89">
        <f t="shared" si="5"/>
        <v>18</v>
      </c>
    </row>
    <row r="74" spans="1:10" x14ac:dyDescent="0.25">
      <c r="A74" s="90">
        <v>15</v>
      </c>
      <c r="B74" s="92" t="s">
        <v>93</v>
      </c>
      <c r="C74" s="92" t="s">
        <v>14</v>
      </c>
      <c r="D74" s="92" t="s">
        <v>37</v>
      </c>
      <c r="E74" s="92">
        <v>1952</v>
      </c>
      <c r="F74" s="92" t="s">
        <v>94</v>
      </c>
      <c r="G74" s="94">
        <v>1.2604166666666668E-2</v>
      </c>
      <c r="H74" s="90">
        <v>10</v>
      </c>
      <c r="I74" s="90">
        <v>2</v>
      </c>
      <c r="J74" s="89">
        <f t="shared" si="5"/>
        <v>12</v>
      </c>
    </row>
    <row r="75" spans="1:10" x14ac:dyDescent="0.25">
      <c r="A75" s="90">
        <v>16</v>
      </c>
      <c r="B75" s="92" t="s">
        <v>61</v>
      </c>
      <c r="C75" s="92" t="s">
        <v>20</v>
      </c>
      <c r="D75" s="92" t="s">
        <v>36</v>
      </c>
      <c r="E75" s="92">
        <v>1956</v>
      </c>
      <c r="F75" s="92" t="s">
        <v>215</v>
      </c>
      <c r="G75" s="94">
        <v>1.3101851851851852E-2</v>
      </c>
      <c r="H75" s="90">
        <v>0</v>
      </c>
      <c r="I75" s="90">
        <v>1</v>
      </c>
      <c r="J75" s="89">
        <f t="shared" si="5"/>
        <v>1</v>
      </c>
    </row>
    <row r="76" spans="1:10" s="21" customFormat="1" x14ac:dyDescent="0.25">
      <c r="B76" s="92"/>
      <c r="C76" s="92"/>
      <c r="D76" s="92"/>
      <c r="E76" s="92"/>
      <c r="F76" s="92"/>
      <c r="G76" s="94"/>
    </row>
    <row r="77" spans="1:10" s="83" customFormat="1" ht="15.75" x14ac:dyDescent="0.25">
      <c r="A77" s="83" t="s">
        <v>226</v>
      </c>
      <c r="D77" s="84"/>
    </row>
    <row r="78" spans="1:10" s="83" customFormat="1" ht="15.75" x14ac:dyDescent="0.25">
      <c r="A78" s="87" t="s">
        <v>199</v>
      </c>
      <c r="B78" s="87" t="s">
        <v>200</v>
      </c>
      <c r="C78" s="87" t="s">
        <v>201</v>
      </c>
      <c r="D78" s="88" t="s">
        <v>202</v>
      </c>
      <c r="E78" s="88" t="s">
        <v>203</v>
      </c>
      <c r="F78" s="87" t="s">
        <v>204</v>
      </c>
      <c r="G78" s="87" t="s">
        <v>205</v>
      </c>
      <c r="H78" s="10" t="s">
        <v>206</v>
      </c>
      <c r="I78" s="89" t="s">
        <v>207</v>
      </c>
      <c r="J78" s="89" t="s">
        <v>208</v>
      </c>
    </row>
    <row r="79" spans="1:10" x14ac:dyDescent="0.25">
      <c r="A79" s="90">
        <v>1</v>
      </c>
      <c r="B79" s="92" t="s">
        <v>115</v>
      </c>
      <c r="C79" s="92" t="s">
        <v>20</v>
      </c>
      <c r="D79" s="92" t="s">
        <v>48</v>
      </c>
      <c r="E79" s="92">
        <v>1948</v>
      </c>
      <c r="F79" s="92" t="s">
        <v>215</v>
      </c>
      <c r="G79" s="94">
        <v>1.0277777777777778E-2</v>
      </c>
      <c r="H79" s="90">
        <v>100</v>
      </c>
      <c r="I79" s="90">
        <v>10</v>
      </c>
      <c r="J79" s="89">
        <f t="shared" ref="J79:J88" si="6">SUM(H79:I79)</f>
        <v>110</v>
      </c>
    </row>
    <row r="80" spans="1:10" x14ac:dyDescent="0.25">
      <c r="A80" s="90">
        <v>2</v>
      </c>
      <c r="B80" s="92" t="s">
        <v>78</v>
      </c>
      <c r="C80" s="92" t="s">
        <v>26</v>
      </c>
      <c r="D80" s="92" t="s">
        <v>48</v>
      </c>
      <c r="E80" s="92">
        <v>1948</v>
      </c>
      <c r="F80" s="92" t="s">
        <v>215</v>
      </c>
      <c r="G80" s="94">
        <v>1.0949074074074076E-2</v>
      </c>
      <c r="H80" s="90">
        <v>90</v>
      </c>
      <c r="I80" s="90">
        <v>9</v>
      </c>
      <c r="J80" s="89">
        <f t="shared" si="6"/>
        <v>99</v>
      </c>
    </row>
    <row r="81" spans="1:10" x14ac:dyDescent="0.25">
      <c r="A81" s="90">
        <v>3</v>
      </c>
      <c r="B81" s="92" t="s">
        <v>45</v>
      </c>
      <c r="C81" s="92" t="s">
        <v>20</v>
      </c>
      <c r="D81" s="92" t="s">
        <v>48</v>
      </c>
      <c r="E81" s="92">
        <v>1948</v>
      </c>
      <c r="F81" s="92"/>
      <c r="G81" s="94">
        <v>1.1064814814814812E-2</v>
      </c>
      <c r="H81" s="90">
        <v>80</v>
      </c>
      <c r="I81" s="90">
        <v>8</v>
      </c>
      <c r="J81" s="89">
        <f t="shared" si="6"/>
        <v>88</v>
      </c>
    </row>
    <row r="82" spans="1:10" x14ac:dyDescent="0.25">
      <c r="A82" s="90">
        <v>4</v>
      </c>
      <c r="B82" s="92" t="s">
        <v>227</v>
      </c>
      <c r="C82" s="92" t="s">
        <v>34</v>
      </c>
      <c r="D82" s="92" t="s">
        <v>48</v>
      </c>
      <c r="E82" s="92">
        <v>1949</v>
      </c>
      <c r="F82" s="92" t="s">
        <v>62</v>
      </c>
      <c r="G82" s="94">
        <v>1.1469907407407408E-2</v>
      </c>
      <c r="H82" s="90">
        <v>70</v>
      </c>
      <c r="I82" s="90">
        <v>7</v>
      </c>
      <c r="J82" s="89">
        <f t="shared" si="6"/>
        <v>77</v>
      </c>
    </row>
    <row r="83" spans="1:10" x14ac:dyDescent="0.25">
      <c r="A83" s="90">
        <v>5</v>
      </c>
      <c r="B83" s="92" t="s">
        <v>49</v>
      </c>
      <c r="C83" s="92" t="s">
        <v>14</v>
      </c>
      <c r="D83" s="92" t="s">
        <v>48</v>
      </c>
      <c r="E83" s="92">
        <v>1947</v>
      </c>
      <c r="F83" s="92" t="s">
        <v>50</v>
      </c>
      <c r="G83" s="94">
        <v>1.2731481481481486E-2</v>
      </c>
      <c r="H83" s="90">
        <v>60</v>
      </c>
      <c r="I83" s="90">
        <v>6</v>
      </c>
      <c r="J83" s="89">
        <f t="shared" si="6"/>
        <v>66</v>
      </c>
    </row>
    <row r="84" spans="1:10" x14ac:dyDescent="0.25">
      <c r="A84" s="90">
        <v>6</v>
      </c>
      <c r="B84" s="92" t="s">
        <v>53</v>
      </c>
      <c r="C84" s="92" t="s">
        <v>54</v>
      </c>
      <c r="D84" s="92" t="s">
        <v>47</v>
      </c>
      <c r="E84" s="92">
        <v>1943</v>
      </c>
      <c r="F84" s="92" t="s">
        <v>55</v>
      </c>
      <c r="G84" s="94">
        <v>1.2835648148148148E-2</v>
      </c>
      <c r="H84" s="90">
        <v>55</v>
      </c>
      <c r="I84" s="90">
        <v>5</v>
      </c>
      <c r="J84" s="89">
        <f t="shared" si="6"/>
        <v>60</v>
      </c>
    </row>
    <row r="85" spans="1:10" x14ac:dyDescent="0.25">
      <c r="A85" s="90">
        <v>7</v>
      </c>
      <c r="B85" s="92" t="s">
        <v>51</v>
      </c>
      <c r="C85" s="92" t="s">
        <v>10</v>
      </c>
      <c r="D85" s="92" t="s">
        <v>48</v>
      </c>
      <c r="E85" s="92">
        <v>1946</v>
      </c>
      <c r="F85" s="92" t="s">
        <v>79</v>
      </c>
      <c r="G85" s="94">
        <v>1.3090277777777781E-2</v>
      </c>
      <c r="H85" s="90">
        <v>50</v>
      </c>
      <c r="I85" s="90">
        <v>4</v>
      </c>
      <c r="J85" s="89">
        <f t="shared" si="6"/>
        <v>54</v>
      </c>
    </row>
    <row r="86" spans="1:10" x14ac:dyDescent="0.25">
      <c r="A86" s="90">
        <v>8</v>
      </c>
      <c r="B86" s="92" t="s">
        <v>46</v>
      </c>
      <c r="C86" s="92" t="s">
        <v>10</v>
      </c>
      <c r="D86" s="92" t="s">
        <v>48</v>
      </c>
      <c r="E86" s="92">
        <v>1948</v>
      </c>
      <c r="F86" s="92" t="s">
        <v>77</v>
      </c>
      <c r="G86" s="94">
        <v>1.3136574074074071E-2</v>
      </c>
      <c r="H86" s="90">
        <v>45</v>
      </c>
      <c r="I86" s="90">
        <v>3</v>
      </c>
      <c r="J86" s="89">
        <f t="shared" si="6"/>
        <v>48</v>
      </c>
    </row>
    <row r="87" spans="1:10" x14ac:dyDescent="0.25">
      <c r="A87" s="90">
        <v>9</v>
      </c>
      <c r="B87" s="92" t="s">
        <v>65</v>
      </c>
      <c r="C87" s="92" t="s">
        <v>23</v>
      </c>
      <c r="D87" s="92" t="s">
        <v>47</v>
      </c>
      <c r="E87" s="92">
        <v>1943</v>
      </c>
      <c r="F87" s="92" t="s">
        <v>215</v>
      </c>
      <c r="G87" s="94">
        <v>1.3750000000000002E-2</v>
      </c>
      <c r="H87" s="90">
        <v>40</v>
      </c>
      <c r="I87" s="90">
        <v>2</v>
      </c>
      <c r="J87" s="89">
        <f t="shared" si="6"/>
        <v>42</v>
      </c>
    </row>
    <row r="88" spans="1:10" x14ac:dyDescent="0.25">
      <c r="A88" s="90">
        <v>10</v>
      </c>
      <c r="B88" s="92" t="s">
        <v>116</v>
      </c>
      <c r="C88" s="92" t="s">
        <v>34</v>
      </c>
      <c r="D88" s="92" t="s">
        <v>117</v>
      </c>
      <c r="E88" s="92">
        <v>1939</v>
      </c>
      <c r="F88" s="92" t="s">
        <v>118</v>
      </c>
      <c r="G88" s="94">
        <v>1.4351851851851848E-2</v>
      </c>
      <c r="H88" s="90">
        <v>35</v>
      </c>
      <c r="I88" s="90">
        <v>1</v>
      </c>
      <c r="J88" s="89">
        <f t="shared" si="6"/>
        <v>36</v>
      </c>
    </row>
    <row r="90" spans="1:10" s="83" customFormat="1" ht="15.75" x14ac:dyDescent="0.25">
      <c r="A90" s="83" t="s">
        <v>224</v>
      </c>
      <c r="D90" s="84"/>
    </row>
    <row r="91" spans="1:10" s="83" customFormat="1" ht="15.75" x14ac:dyDescent="0.25">
      <c r="A91" s="87" t="s">
        <v>199</v>
      </c>
      <c r="B91" s="87" t="s">
        <v>200</v>
      </c>
      <c r="C91" s="87" t="s">
        <v>201</v>
      </c>
      <c r="D91" s="88" t="s">
        <v>202</v>
      </c>
      <c r="E91" s="88" t="s">
        <v>203</v>
      </c>
      <c r="F91" s="87" t="s">
        <v>204</v>
      </c>
      <c r="G91" s="87" t="s">
        <v>205</v>
      </c>
      <c r="H91" s="10" t="s">
        <v>206</v>
      </c>
      <c r="I91" s="89" t="s">
        <v>207</v>
      </c>
      <c r="J91" s="89" t="s">
        <v>208</v>
      </c>
    </row>
    <row r="92" spans="1:10" s="21" customFormat="1" x14ac:dyDescent="0.25">
      <c r="A92" s="90">
        <v>1</v>
      </c>
      <c r="B92" s="92" t="s">
        <v>129</v>
      </c>
      <c r="C92" s="92" t="s">
        <v>125</v>
      </c>
      <c r="D92" s="92"/>
      <c r="E92" s="92">
        <v>1984</v>
      </c>
      <c r="F92" s="92"/>
      <c r="G92" s="94">
        <v>1.0787037037037039E-2</v>
      </c>
      <c r="H92" s="90">
        <v>100</v>
      </c>
      <c r="I92" s="90">
        <v>2</v>
      </c>
      <c r="J92" s="89">
        <f t="shared" ref="J92:J93" si="7">SUM(H92:I92)</f>
        <v>102</v>
      </c>
    </row>
    <row r="93" spans="1:10" s="21" customFormat="1" x14ac:dyDescent="0.25">
      <c r="A93" s="90">
        <v>2</v>
      </c>
      <c r="B93" s="92" t="s">
        <v>143</v>
      </c>
      <c r="C93" s="92" t="s">
        <v>144</v>
      </c>
      <c r="D93" s="92"/>
      <c r="E93" s="92">
        <v>1990</v>
      </c>
      <c r="F93" s="92" t="s">
        <v>145</v>
      </c>
      <c r="G93" s="94">
        <v>1.3564814814814814E-2</v>
      </c>
      <c r="H93" s="90">
        <v>90</v>
      </c>
      <c r="I93" s="90">
        <v>1</v>
      </c>
      <c r="J93" s="89">
        <f t="shared" si="7"/>
        <v>91</v>
      </c>
    </row>
    <row r="95" spans="1:10" s="83" customFormat="1" ht="15.75" x14ac:dyDescent="0.25">
      <c r="A95" s="83" t="s">
        <v>225</v>
      </c>
      <c r="D95" s="84"/>
    </row>
    <row r="96" spans="1:10" s="83" customFormat="1" ht="15.75" x14ac:dyDescent="0.25">
      <c r="A96" s="87" t="s">
        <v>199</v>
      </c>
      <c r="B96" s="87" t="s">
        <v>200</v>
      </c>
      <c r="C96" s="87" t="s">
        <v>201</v>
      </c>
      <c r="D96" s="88" t="s">
        <v>202</v>
      </c>
      <c r="E96" s="88" t="s">
        <v>203</v>
      </c>
      <c r="F96" s="87" t="s">
        <v>204</v>
      </c>
      <c r="G96" s="87" t="s">
        <v>205</v>
      </c>
      <c r="H96" s="10" t="s">
        <v>206</v>
      </c>
      <c r="I96" s="89" t="s">
        <v>207</v>
      </c>
      <c r="J96" s="89" t="s">
        <v>208</v>
      </c>
    </row>
    <row r="97" spans="1:10" s="21" customFormat="1" x14ac:dyDescent="0.25">
      <c r="A97" s="90">
        <v>1</v>
      </c>
      <c r="B97" s="92" t="s">
        <v>170</v>
      </c>
      <c r="C97" s="92" t="s">
        <v>171</v>
      </c>
      <c r="D97" s="92"/>
      <c r="E97" s="92">
        <v>1978</v>
      </c>
      <c r="F97" s="92" t="s">
        <v>172</v>
      </c>
      <c r="G97" s="94">
        <v>1.2037037037037042E-2</v>
      </c>
      <c r="H97" s="90">
        <v>100</v>
      </c>
      <c r="I97" s="90">
        <v>2</v>
      </c>
      <c r="J97" s="89">
        <f t="shared" ref="J97:J98" si="8">SUM(H97:I97)</f>
        <v>102</v>
      </c>
    </row>
    <row r="98" spans="1:10" s="21" customFormat="1" x14ac:dyDescent="0.25">
      <c r="A98" s="90">
        <v>2</v>
      </c>
      <c r="B98" s="92" t="s">
        <v>126</v>
      </c>
      <c r="C98" s="92" t="s">
        <v>125</v>
      </c>
      <c r="D98" s="92"/>
      <c r="E98" s="92">
        <v>1977</v>
      </c>
      <c r="F98" s="92" t="s">
        <v>127</v>
      </c>
      <c r="G98" s="94">
        <v>1.684027777777778E-2</v>
      </c>
      <c r="H98" s="90">
        <v>90</v>
      </c>
      <c r="I98" s="90">
        <v>1</v>
      </c>
      <c r="J98" s="89">
        <f t="shared" si="8"/>
        <v>91</v>
      </c>
    </row>
    <row r="100" spans="1:10" s="83" customFormat="1" ht="15.75" x14ac:dyDescent="0.25">
      <c r="A100" s="83" t="s">
        <v>225</v>
      </c>
      <c r="D100" s="84"/>
    </row>
    <row r="101" spans="1:10" s="83" customFormat="1" ht="15.75" x14ac:dyDescent="0.25">
      <c r="A101" s="87" t="s">
        <v>199</v>
      </c>
      <c r="B101" s="87" t="s">
        <v>200</v>
      </c>
      <c r="C101" s="87" t="s">
        <v>201</v>
      </c>
      <c r="D101" s="88" t="s">
        <v>202</v>
      </c>
      <c r="E101" s="88" t="s">
        <v>203</v>
      </c>
      <c r="F101" s="87" t="s">
        <v>204</v>
      </c>
      <c r="G101" s="87" t="s">
        <v>205</v>
      </c>
      <c r="H101" s="10" t="s">
        <v>206</v>
      </c>
      <c r="I101" s="89" t="s">
        <v>207</v>
      </c>
      <c r="J101" s="89" t="s">
        <v>208</v>
      </c>
    </row>
    <row r="102" spans="1:10" s="83" customFormat="1" ht="15.75" x14ac:dyDescent="0.25">
      <c r="A102" s="90">
        <v>1</v>
      </c>
      <c r="B102" s="92" t="s">
        <v>40</v>
      </c>
      <c r="C102" s="92" t="s">
        <v>41</v>
      </c>
      <c r="D102" s="92" t="s">
        <v>52</v>
      </c>
      <c r="E102" s="92">
        <v>1969</v>
      </c>
      <c r="F102" s="92"/>
      <c r="G102" s="94">
        <v>1.3449074074074075E-2</v>
      </c>
      <c r="H102" s="90">
        <v>100</v>
      </c>
      <c r="I102" s="90">
        <v>3</v>
      </c>
      <c r="J102" s="89">
        <f t="shared" ref="J102:J104" si="9">SUM(H102:I102)</f>
        <v>103</v>
      </c>
    </row>
    <row r="103" spans="1:10" s="21" customFormat="1" x14ac:dyDescent="0.25">
      <c r="A103" s="90">
        <v>2</v>
      </c>
      <c r="B103" s="92" t="s">
        <v>80</v>
      </c>
      <c r="C103" s="92" t="s">
        <v>81</v>
      </c>
      <c r="D103" s="92" t="s">
        <v>66</v>
      </c>
      <c r="E103" s="92">
        <v>1960</v>
      </c>
      <c r="F103" s="92" t="s">
        <v>25</v>
      </c>
      <c r="G103" s="94">
        <v>1.4606481481481481E-2</v>
      </c>
      <c r="H103" s="90">
        <v>90</v>
      </c>
      <c r="I103" s="90">
        <v>2</v>
      </c>
      <c r="J103" s="89">
        <f t="shared" si="9"/>
        <v>92</v>
      </c>
    </row>
    <row r="104" spans="1:10" s="21" customFormat="1" x14ac:dyDescent="0.25">
      <c r="A104" s="90">
        <v>3</v>
      </c>
      <c r="B104" s="92" t="s">
        <v>90</v>
      </c>
      <c r="C104" s="92" t="s">
        <v>91</v>
      </c>
      <c r="D104" s="92" t="s">
        <v>66</v>
      </c>
      <c r="E104" s="92">
        <v>1955</v>
      </c>
      <c r="F104" s="92" t="s">
        <v>92</v>
      </c>
      <c r="G104" s="94">
        <v>1.5810185185185184E-2</v>
      </c>
      <c r="H104" s="90">
        <v>80</v>
      </c>
      <c r="I104" s="99">
        <v>1</v>
      </c>
      <c r="J104" s="89">
        <f t="shared" si="9"/>
        <v>81</v>
      </c>
    </row>
    <row r="106" spans="1:10" s="83" customFormat="1" ht="15.75" x14ac:dyDescent="0.25">
      <c r="A106" s="83" t="s">
        <v>210</v>
      </c>
      <c r="D106" s="84"/>
    </row>
    <row r="107" spans="1:10" s="83" customFormat="1" ht="15.75" x14ac:dyDescent="0.25">
      <c r="A107" s="87" t="s">
        <v>199</v>
      </c>
      <c r="B107" s="87" t="s">
        <v>200</v>
      </c>
      <c r="C107" s="87" t="s">
        <v>201</v>
      </c>
      <c r="D107" s="88" t="s">
        <v>202</v>
      </c>
      <c r="E107" s="88" t="s">
        <v>203</v>
      </c>
      <c r="F107" s="87" t="s">
        <v>204</v>
      </c>
      <c r="G107" s="87" t="s">
        <v>205</v>
      </c>
      <c r="H107" s="10" t="s">
        <v>206</v>
      </c>
      <c r="I107" s="89" t="s">
        <v>207</v>
      </c>
      <c r="J107" s="89" t="s">
        <v>208</v>
      </c>
    </row>
    <row r="108" spans="1:10" x14ac:dyDescent="0.25">
      <c r="A108" s="90">
        <v>1</v>
      </c>
      <c r="B108" s="92" t="s">
        <v>239</v>
      </c>
      <c r="C108" s="92" t="s">
        <v>151</v>
      </c>
      <c r="D108" s="92"/>
      <c r="E108" s="92">
        <v>2002</v>
      </c>
      <c r="F108" s="92" t="s">
        <v>152</v>
      </c>
      <c r="G108" s="94">
        <v>8.2638888888888484E-3</v>
      </c>
      <c r="H108" s="90">
        <v>100</v>
      </c>
      <c r="I108" s="90">
        <v>2</v>
      </c>
      <c r="J108" s="89">
        <f t="shared" ref="J108:J109" si="10">SUM(H108:I108)</f>
        <v>102</v>
      </c>
    </row>
    <row r="109" spans="1:10" ht="15.75" customHeight="1" x14ac:dyDescent="0.25">
      <c r="A109" s="90">
        <v>2</v>
      </c>
      <c r="B109" s="92" t="s">
        <v>158</v>
      </c>
      <c r="C109" s="92" t="s">
        <v>18</v>
      </c>
      <c r="D109" s="92"/>
      <c r="E109" s="92">
        <v>2002</v>
      </c>
      <c r="F109" s="92" t="s">
        <v>228</v>
      </c>
      <c r="G109" s="94">
        <v>8.599537037036975E-3</v>
      </c>
      <c r="H109" s="90">
        <v>90</v>
      </c>
      <c r="I109" s="90">
        <v>1</v>
      </c>
      <c r="J109" s="89">
        <f t="shared" si="10"/>
        <v>91</v>
      </c>
    </row>
    <row r="111" spans="1:10" s="83" customFormat="1" ht="15.75" x14ac:dyDescent="0.25">
      <c r="A111" s="83" t="s">
        <v>211</v>
      </c>
      <c r="D111" s="84"/>
    </row>
    <row r="112" spans="1:10" s="83" customFormat="1" ht="15.75" x14ac:dyDescent="0.25">
      <c r="A112" s="87" t="s">
        <v>199</v>
      </c>
      <c r="B112" s="87" t="s">
        <v>200</v>
      </c>
      <c r="C112" s="87" t="s">
        <v>201</v>
      </c>
      <c r="D112" s="88" t="s">
        <v>202</v>
      </c>
      <c r="E112" s="88" t="s">
        <v>203</v>
      </c>
      <c r="F112" s="87" t="s">
        <v>204</v>
      </c>
      <c r="G112" s="87" t="s">
        <v>205</v>
      </c>
      <c r="H112" s="10" t="s">
        <v>206</v>
      </c>
      <c r="I112" s="89" t="s">
        <v>207</v>
      </c>
      <c r="J112" s="89" t="s">
        <v>208</v>
      </c>
    </row>
    <row r="113" spans="1:10" x14ac:dyDescent="0.25">
      <c r="A113" s="90">
        <v>1</v>
      </c>
      <c r="B113" s="92" t="s">
        <v>179</v>
      </c>
      <c r="C113" s="92" t="s">
        <v>180</v>
      </c>
      <c r="D113" s="93"/>
      <c r="E113" s="92">
        <v>2005</v>
      </c>
      <c r="F113" s="93" t="s">
        <v>152</v>
      </c>
      <c r="G113" s="94">
        <v>1.2974537037036993E-2</v>
      </c>
      <c r="H113" s="90">
        <v>100</v>
      </c>
      <c r="I113" s="90">
        <v>1</v>
      </c>
      <c r="J113" s="89">
        <f t="shared" ref="J113" si="11">SUM(H113:I113)</f>
        <v>101</v>
      </c>
    </row>
    <row r="115" spans="1:10" s="83" customFormat="1" ht="15.75" x14ac:dyDescent="0.25">
      <c r="A115" s="83" t="s">
        <v>212</v>
      </c>
      <c r="D115" s="84"/>
    </row>
    <row r="116" spans="1:10" s="83" customFormat="1" ht="15.75" x14ac:dyDescent="0.25">
      <c r="A116" s="87" t="s">
        <v>199</v>
      </c>
      <c r="B116" s="87" t="s">
        <v>200</v>
      </c>
      <c r="C116" s="87" t="s">
        <v>201</v>
      </c>
      <c r="D116" s="88" t="s">
        <v>202</v>
      </c>
      <c r="E116" s="88" t="s">
        <v>203</v>
      </c>
      <c r="F116" s="87" t="s">
        <v>204</v>
      </c>
      <c r="G116" s="87" t="s">
        <v>205</v>
      </c>
      <c r="H116" s="10" t="s">
        <v>206</v>
      </c>
      <c r="I116" s="89" t="s">
        <v>207</v>
      </c>
      <c r="J116" s="89" t="s">
        <v>208</v>
      </c>
    </row>
    <row r="117" spans="1:10" x14ac:dyDescent="0.25">
      <c r="A117" s="90">
        <v>1</v>
      </c>
      <c r="B117" s="92" t="s">
        <v>68</v>
      </c>
      <c r="C117" s="92" t="s">
        <v>177</v>
      </c>
      <c r="D117" s="92"/>
      <c r="E117" s="92">
        <v>2007</v>
      </c>
      <c r="F117" s="92" t="s">
        <v>178</v>
      </c>
      <c r="G117" s="94">
        <v>9.4097222222221388E-3</v>
      </c>
      <c r="H117" s="90">
        <v>100</v>
      </c>
      <c r="I117" s="90">
        <v>2</v>
      </c>
      <c r="J117" s="89">
        <f t="shared" ref="J117:J118" si="12">SUM(H117:I117)</f>
        <v>102</v>
      </c>
    </row>
    <row r="118" spans="1:10" x14ac:dyDescent="0.25">
      <c r="A118" s="90">
        <v>2</v>
      </c>
      <c r="B118" s="92" t="s">
        <v>239</v>
      </c>
      <c r="C118" s="92" t="s">
        <v>181</v>
      </c>
      <c r="D118" s="93"/>
      <c r="E118" s="92">
        <v>2006</v>
      </c>
      <c r="F118" s="93" t="s">
        <v>152</v>
      </c>
      <c r="G118" s="94">
        <v>1.4097222222222205E-2</v>
      </c>
      <c r="H118" s="90">
        <v>90</v>
      </c>
      <c r="I118" s="90">
        <v>1</v>
      </c>
      <c r="J118" s="89">
        <f t="shared" si="12"/>
        <v>91</v>
      </c>
    </row>
    <row r="120" spans="1:10" s="83" customFormat="1" ht="15.75" x14ac:dyDescent="0.25">
      <c r="A120" s="83" t="s">
        <v>234</v>
      </c>
      <c r="D120" s="84"/>
    </row>
    <row r="121" spans="1:10" s="83" customFormat="1" ht="15.75" x14ac:dyDescent="0.25">
      <c r="A121" s="87" t="s">
        <v>199</v>
      </c>
      <c r="B121" s="87" t="s">
        <v>200</v>
      </c>
      <c r="C121" s="87" t="s">
        <v>201</v>
      </c>
      <c r="D121" s="88" t="s">
        <v>202</v>
      </c>
      <c r="E121" s="88" t="s">
        <v>203</v>
      </c>
      <c r="F121" s="87" t="s">
        <v>204</v>
      </c>
      <c r="G121" s="87" t="s">
        <v>205</v>
      </c>
      <c r="H121" s="10" t="s">
        <v>206</v>
      </c>
      <c r="I121" s="89" t="s">
        <v>207</v>
      </c>
      <c r="J121" s="89" t="s">
        <v>208</v>
      </c>
    </row>
    <row r="122" spans="1:10" s="97" customFormat="1" x14ac:dyDescent="0.25">
      <c r="B122" s="97" t="s">
        <v>229</v>
      </c>
      <c r="C122" s="97" t="s">
        <v>230</v>
      </c>
      <c r="E122" s="97">
        <v>2010</v>
      </c>
      <c r="F122" s="97" t="s">
        <v>231</v>
      </c>
      <c r="H122" s="98" t="s">
        <v>232</v>
      </c>
    </row>
    <row r="123" spans="1:10" x14ac:dyDescent="0.25">
      <c r="A123">
        <v>1</v>
      </c>
      <c r="B123" t="s">
        <v>233</v>
      </c>
      <c r="C123" t="s">
        <v>132</v>
      </c>
      <c r="E123">
        <v>2009</v>
      </c>
      <c r="F123" t="s">
        <v>213</v>
      </c>
      <c r="H123" s="90">
        <v>100</v>
      </c>
      <c r="I123" s="90">
        <v>1</v>
      </c>
      <c r="J123" s="89">
        <f t="shared" ref="J123" si="13">SUM(H123:I123)</f>
        <v>101</v>
      </c>
    </row>
    <row r="125" spans="1:10" s="83" customFormat="1" ht="15.75" x14ac:dyDescent="0.25">
      <c r="A125" s="83" t="s">
        <v>240</v>
      </c>
      <c r="D125" s="84"/>
    </row>
    <row r="126" spans="1:10" s="83" customFormat="1" ht="15.75" x14ac:dyDescent="0.25">
      <c r="A126" s="87" t="s">
        <v>199</v>
      </c>
      <c r="B126" s="87" t="s">
        <v>200</v>
      </c>
      <c r="C126" s="87" t="s">
        <v>201</v>
      </c>
      <c r="D126" s="88" t="s">
        <v>202</v>
      </c>
      <c r="E126" s="88" t="s">
        <v>203</v>
      </c>
      <c r="F126" s="87" t="s">
        <v>204</v>
      </c>
      <c r="G126" s="87" t="s">
        <v>205</v>
      </c>
      <c r="H126" s="10" t="s">
        <v>206</v>
      </c>
      <c r="I126" s="89" t="s">
        <v>207</v>
      </c>
      <c r="J126" s="89" t="s">
        <v>208</v>
      </c>
    </row>
    <row r="127" spans="1:10" s="97" customFormat="1" x14ac:dyDescent="0.25">
      <c r="A127" s="90">
        <v>1</v>
      </c>
      <c r="B127" s="11" t="s">
        <v>229</v>
      </c>
      <c r="C127" s="11" t="s">
        <v>230</v>
      </c>
      <c r="D127" s="11"/>
      <c r="E127" s="11">
        <v>2010</v>
      </c>
      <c r="F127" s="11" t="s">
        <v>231</v>
      </c>
      <c r="H127" s="90">
        <v>100</v>
      </c>
      <c r="I127" s="90">
        <v>4</v>
      </c>
      <c r="J127" s="89">
        <f t="shared" ref="J127:J130" si="14">SUM(H127:I127)</f>
        <v>104</v>
      </c>
    </row>
    <row r="128" spans="1:10" x14ac:dyDescent="0.25">
      <c r="A128" s="90">
        <v>2</v>
      </c>
      <c r="B128" t="s">
        <v>140</v>
      </c>
      <c r="C128" t="s">
        <v>181</v>
      </c>
      <c r="E128">
        <v>2011</v>
      </c>
      <c r="F128" s="21" t="s">
        <v>213</v>
      </c>
      <c r="H128" s="90">
        <v>90</v>
      </c>
      <c r="I128" s="90">
        <v>3</v>
      </c>
      <c r="J128" s="89">
        <f t="shared" si="14"/>
        <v>93</v>
      </c>
    </row>
    <row r="129" spans="1:10" x14ac:dyDescent="0.25">
      <c r="A129" s="90">
        <v>3</v>
      </c>
      <c r="B129" t="s">
        <v>235</v>
      </c>
      <c r="C129" t="s">
        <v>236</v>
      </c>
      <c r="E129">
        <v>2012</v>
      </c>
      <c r="F129" s="93" t="s">
        <v>152</v>
      </c>
      <c r="H129" s="90">
        <v>80</v>
      </c>
      <c r="I129" s="90">
        <v>2</v>
      </c>
      <c r="J129" s="89">
        <f t="shared" si="14"/>
        <v>82</v>
      </c>
    </row>
    <row r="130" spans="1:10" x14ac:dyDescent="0.25">
      <c r="A130" s="90">
        <v>4</v>
      </c>
      <c r="B130" t="s">
        <v>140</v>
      </c>
      <c r="C130" t="s">
        <v>237</v>
      </c>
      <c r="E130">
        <v>2014</v>
      </c>
      <c r="F130" t="s">
        <v>213</v>
      </c>
      <c r="H130" s="90">
        <v>70</v>
      </c>
      <c r="I130" s="90">
        <v>1</v>
      </c>
      <c r="J130" s="89">
        <f t="shared" si="14"/>
        <v>71</v>
      </c>
    </row>
  </sheetData>
  <pageMargins left="0.70866141732283472" right="0.70866141732283472" top="0.78740157480314965" bottom="0.78740157480314965" header="0.31496062992125984" footer="0.31496062992125984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0"/>
  <sheetViews>
    <sheetView topLeftCell="A7" workbookViewId="0">
      <selection activeCell="B22" sqref="B22:J34"/>
    </sheetView>
  </sheetViews>
  <sheetFormatPr defaultRowHeight="15" x14ac:dyDescent="0.25"/>
  <cols>
    <col min="1" max="1" width="4.7109375" customWidth="1"/>
    <col min="2" max="2" width="13.7109375" customWidth="1"/>
    <col min="3" max="3" width="8.5703125" customWidth="1"/>
    <col min="4" max="4" width="9.5703125" bestFit="1" customWidth="1"/>
    <col min="5" max="5" width="5" customWidth="1"/>
    <col min="6" max="6" width="28.28515625" customWidth="1"/>
    <col min="7" max="8" width="8.5703125" customWidth="1"/>
    <col min="10" max="10" width="13.140625" customWidth="1"/>
  </cols>
  <sheetData>
    <row r="1" spans="1:13" ht="23.25" x14ac:dyDescent="0.35">
      <c r="A1" s="1" t="s">
        <v>183</v>
      </c>
    </row>
    <row r="3" spans="1:13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12</v>
      </c>
      <c r="J3" s="23" t="s">
        <v>13</v>
      </c>
      <c r="K3" s="23" t="s">
        <v>56</v>
      </c>
    </row>
    <row r="4" spans="1:13" x14ac:dyDescent="0.25">
      <c r="A4" s="35">
        <v>47</v>
      </c>
      <c r="B4" s="25" t="s">
        <v>111</v>
      </c>
      <c r="C4" s="25" t="s">
        <v>38</v>
      </c>
      <c r="D4" s="25" t="s">
        <v>8</v>
      </c>
      <c r="E4" s="25">
        <v>1996</v>
      </c>
      <c r="F4" s="25" t="s">
        <v>67</v>
      </c>
      <c r="G4" s="26" t="s">
        <v>9</v>
      </c>
      <c r="H4" s="27">
        <v>0.51388888888888895</v>
      </c>
      <c r="I4" s="63">
        <v>0.52216435185185184</v>
      </c>
      <c r="J4" s="29">
        <f t="shared" ref="J4:J16" si="0">I4-H4</f>
        <v>8.2754629629628873E-3</v>
      </c>
      <c r="K4" s="30"/>
      <c r="M4" s="13"/>
    </row>
    <row r="5" spans="1:13" ht="16.899999999999999" customHeight="1" x14ac:dyDescent="0.25">
      <c r="A5" s="35">
        <v>41</v>
      </c>
      <c r="B5" s="25" t="s">
        <v>124</v>
      </c>
      <c r="C5" s="25" t="s">
        <v>26</v>
      </c>
      <c r="D5" s="25" t="s">
        <v>8</v>
      </c>
      <c r="E5" s="25">
        <v>1995</v>
      </c>
      <c r="F5" s="25" t="s">
        <v>83</v>
      </c>
      <c r="G5" s="26" t="s">
        <v>9</v>
      </c>
      <c r="H5" s="27">
        <v>0.51388888888888895</v>
      </c>
      <c r="I5" s="63">
        <v>0.52241898148148147</v>
      </c>
      <c r="J5" s="29">
        <f t="shared" si="0"/>
        <v>8.5300925925925197E-3</v>
      </c>
      <c r="K5" s="30"/>
      <c r="M5" s="13"/>
    </row>
    <row r="6" spans="1:13" s="16" customFormat="1" x14ac:dyDescent="0.25">
      <c r="A6" s="35">
        <v>3</v>
      </c>
      <c r="B6" s="25" t="s">
        <v>59</v>
      </c>
      <c r="C6" s="25" t="s">
        <v>60</v>
      </c>
      <c r="D6" s="25" t="s">
        <v>8</v>
      </c>
      <c r="E6" s="25">
        <v>1998</v>
      </c>
      <c r="F6" s="25" t="s">
        <v>64</v>
      </c>
      <c r="G6" s="26" t="s">
        <v>9</v>
      </c>
      <c r="H6" s="27">
        <v>0.51388888888888895</v>
      </c>
      <c r="I6" s="63">
        <v>0.52251157407407411</v>
      </c>
      <c r="J6" s="29">
        <f t="shared" si="0"/>
        <v>8.6226851851851638E-3</v>
      </c>
      <c r="K6" s="30"/>
    </row>
    <row r="7" spans="1:13" x14ac:dyDescent="0.25">
      <c r="A7" s="35">
        <v>2</v>
      </c>
      <c r="B7" s="25" t="s">
        <v>112</v>
      </c>
      <c r="C7" s="25" t="s">
        <v>113</v>
      </c>
      <c r="D7" s="25" t="s">
        <v>8</v>
      </c>
      <c r="E7" s="25">
        <v>1973</v>
      </c>
      <c r="F7" s="25" t="s">
        <v>114</v>
      </c>
      <c r="G7" s="26" t="s">
        <v>9</v>
      </c>
      <c r="H7" s="27">
        <v>0.51388888888888895</v>
      </c>
      <c r="I7" s="63">
        <v>0.52217592592592588</v>
      </c>
      <c r="J7" s="29">
        <f t="shared" si="0"/>
        <v>8.2870370370369262E-3</v>
      </c>
      <c r="K7" s="30"/>
      <c r="M7" s="13"/>
    </row>
    <row r="8" spans="1:13" x14ac:dyDescent="0.25">
      <c r="A8" s="36">
        <v>904</v>
      </c>
      <c r="B8" s="37" t="s">
        <v>137</v>
      </c>
      <c r="C8" s="37" t="s">
        <v>138</v>
      </c>
      <c r="D8" s="37"/>
      <c r="E8" s="37">
        <v>1992</v>
      </c>
      <c r="F8" s="37" t="s">
        <v>139</v>
      </c>
      <c r="G8" s="45"/>
      <c r="H8" s="39">
        <v>0.51388888888888895</v>
      </c>
      <c r="I8" s="64">
        <v>0.52298611111111104</v>
      </c>
      <c r="J8" s="41">
        <f t="shared" si="0"/>
        <v>9.09722222222209E-3</v>
      </c>
      <c r="K8" s="43"/>
    </row>
    <row r="9" spans="1:13" ht="18" customHeight="1" x14ac:dyDescent="0.25">
      <c r="A9" s="36">
        <v>902</v>
      </c>
      <c r="B9" s="37" t="s">
        <v>150</v>
      </c>
      <c r="C9" s="37" t="s">
        <v>151</v>
      </c>
      <c r="D9" s="45"/>
      <c r="E9" s="37">
        <v>2002</v>
      </c>
      <c r="F9" s="37" t="s">
        <v>152</v>
      </c>
      <c r="G9" s="45"/>
      <c r="H9" s="39">
        <v>0.51388888888888895</v>
      </c>
      <c r="I9" s="64">
        <v>0.5221527777777778</v>
      </c>
      <c r="J9" s="41">
        <f t="shared" si="0"/>
        <v>8.2638888888888484E-3</v>
      </c>
      <c r="K9" s="43"/>
    </row>
    <row r="10" spans="1:13" x14ac:dyDescent="0.25">
      <c r="A10" s="36">
        <v>927</v>
      </c>
      <c r="B10" s="37" t="s">
        <v>153</v>
      </c>
      <c r="C10" s="37" t="s">
        <v>154</v>
      </c>
      <c r="D10" s="45"/>
      <c r="E10" s="37">
        <v>1998</v>
      </c>
      <c r="F10" s="37" t="s">
        <v>155</v>
      </c>
      <c r="G10" s="45"/>
      <c r="H10" s="39">
        <v>0.51388888888888895</v>
      </c>
      <c r="I10" s="64">
        <v>0.52236111111111116</v>
      </c>
      <c r="J10" s="41">
        <f t="shared" si="0"/>
        <v>8.4722222222222143E-3</v>
      </c>
      <c r="K10" s="43"/>
    </row>
    <row r="11" spans="1:13" ht="30" x14ac:dyDescent="0.25">
      <c r="A11" s="36">
        <v>901</v>
      </c>
      <c r="B11" s="37" t="s">
        <v>158</v>
      </c>
      <c r="C11" s="37" t="s">
        <v>18</v>
      </c>
      <c r="D11" s="45"/>
      <c r="E11" s="37">
        <v>2002</v>
      </c>
      <c r="F11" s="37" t="s">
        <v>159</v>
      </c>
      <c r="G11" s="45"/>
      <c r="H11" s="39">
        <v>0.51388888888888895</v>
      </c>
      <c r="I11" s="64">
        <v>0.52248842592592593</v>
      </c>
      <c r="J11" s="41">
        <f t="shared" si="0"/>
        <v>8.599537037036975E-3</v>
      </c>
      <c r="K11" s="43"/>
    </row>
    <row r="12" spans="1:13" x14ac:dyDescent="0.25">
      <c r="A12" s="36">
        <v>900</v>
      </c>
      <c r="B12" s="37" t="s">
        <v>162</v>
      </c>
      <c r="C12" s="37" t="s">
        <v>163</v>
      </c>
      <c r="D12" s="45"/>
      <c r="E12" s="37">
        <v>1996</v>
      </c>
      <c r="F12" s="37" t="s">
        <v>164</v>
      </c>
      <c r="G12" s="45"/>
      <c r="H12" s="39">
        <v>0.51388888888888895</v>
      </c>
      <c r="I12" s="64">
        <v>0.52221064814814822</v>
      </c>
      <c r="J12" s="41">
        <f t="shared" si="0"/>
        <v>8.3217592592592649E-3</v>
      </c>
      <c r="K12" s="43"/>
    </row>
    <row r="13" spans="1:13" x14ac:dyDescent="0.25">
      <c r="A13" s="36">
        <v>905</v>
      </c>
      <c r="B13" s="37" t="s">
        <v>106</v>
      </c>
      <c r="C13" s="37" t="s">
        <v>168</v>
      </c>
      <c r="D13" s="45"/>
      <c r="E13" s="37">
        <v>1992</v>
      </c>
      <c r="F13" s="37" t="s">
        <v>169</v>
      </c>
      <c r="G13" s="45"/>
      <c r="H13" s="39">
        <v>0.51388888888888895</v>
      </c>
      <c r="I13" s="64" t="s">
        <v>89</v>
      </c>
      <c r="J13" s="41" t="e">
        <f t="shared" si="0"/>
        <v>#VALUE!</v>
      </c>
      <c r="K13" s="43"/>
    </row>
    <row r="14" spans="1:13" s="21" customFormat="1" x14ac:dyDescent="0.25">
      <c r="A14" s="48">
        <v>30</v>
      </c>
      <c r="B14" s="49" t="s">
        <v>68</v>
      </c>
      <c r="C14" s="49" t="s">
        <v>177</v>
      </c>
      <c r="D14" s="50"/>
      <c r="E14" s="49">
        <v>2007</v>
      </c>
      <c r="F14" s="50" t="s">
        <v>178</v>
      </c>
      <c r="G14" s="50"/>
      <c r="H14" s="51">
        <v>0.51388888888888895</v>
      </c>
      <c r="I14" s="71">
        <v>0.52329861111111109</v>
      </c>
      <c r="J14" s="72">
        <f t="shared" si="0"/>
        <v>9.4097222222221388E-3</v>
      </c>
      <c r="K14" s="70"/>
    </row>
    <row r="15" spans="1:13" s="21" customFormat="1" x14ac:dyDescent="0.25">
      <c r="A15" s="48">
        <v>31</v>
      </c>
      <c r="B15" s="49" t="s">
        <v>179</v>
      </c>
      <c r="C15" s="49" t="s">
        <v>180</v>
      </c>
      <c r="D15" s="50"/>
      <c r="E15" s="49">
        <v>2005</v>
      </c>
      <c r="F15" s="50" t="s">
        <v>152</v>
      </c>
      <c r="G15" s="50"/>
      <c r="H15" s="51">
        <v>0.51388888888888895</v>
      </c>
      <c r="I15" s="71">
        <v>0.52686342592592594</v>
      </c>
      <c r="J15" s="72">
        <f t="shared" si="0"/>
        <v>1.2974537037036993E-2</v>
      </c>
      <c r="K15" s="70"/>
    </row>
    <row r="16" spans="1:13" s="21" customFormat="1" x14ac:dyDescent="0.25">
      <c r="A16" s="48">
        <v>32</v>
      </c>
      <c r="B16" s="49" t="s">
        <v>150</v>
      </c>
      <c r="C16" s="49" t="s">
        <v>181</v>
      </c>
      <c r="D16" s="50"/>
      <c r="E16" s="49">
        <v>2006</v>
      </c>
      <c r="F16" s="50" t="s">
        <v>152</v>
      </c>
      <c r="G16" s="50"/>
      <c r="H16" s="51">
        <v>0.51388888888888895</v>
      </c>
      <c r="I16" s="71">
        <v>0.52798611111111116</v>
      </c>
      <c r="J16" s="72">
        <f t="shared" si="0"/>
        <v>1.4097222222222205E-2</v>
      </c>
      <c r="K16" s="70"/>
    </row>
    <row r="17" spans="1:11" s="58" customFormat="1" x14ac:dyDescent="0.25">
      <c r="A17" s="53"/>
      <c r="B17" s="54"/>
      <c r="C17" s="54"/>
      <c r="D17" s="55"/>
      <c r="E17" s="54"/>
      <c r="F17" s="55"/>
      <c r="G17" s="55"/>
      <c r="H17" s="56"/>
      <c r="I17" s="57"/>
      <c r="J17" s="57"/>
    </row>
    <row r="18" spans="1:11" s="58" customFormat="1" x14ac:dyDescent="0.25">
      <c r="A18" s="53"/>
      <c r="B18" s="54"/>
      <c r="C18" s="54"/>
      <c r="D18" s="55"/>
      <c r="E18" s="54"/>
      <c r="F18" s="55"/>
      <c r="G18" s="55"/>
      <c r="H18" s="56"/>
      <c r="I18" s="57"/>
      <c r="J18" s="57"/>
    </row>
    <row r="19" spans="1:11" ht="23.25" x14ac:dyDescent="0.35">
      <c r="A19" s="1" t="s">
        <v>184</v>
      </c>
      <c r="H19" s="5"/>
      <c r="I19" s="5"/>
      <c r="J19" s="5"/>
    </row>
    <row r="20" spans="1:11" x14ac:dyDescent="0.25">
      <c r="H20" s="5"/>
      <c r="I20" s="5"/>
      <c r="J20" s="5"/>
    </row>
    <row r="21" spans="1:11" x14ac:dyDescent="0.25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s="5" t="s">
        <v>7</v>
      </c>
      <c r="I21" s="5" t="s">
        <v>12</v>
      </c>
      <c r="J21" s="8" t="s">
        <v>13</v>
      </c>
      <c r="K21" t="s">
        <v>56</v>
      </c>
    </row>
    <row r="22" spans="1:11" x14ac:dyDescent="0.25">
      <c r="A22" s="35">
        <v>902</v>
      </c>
      <c r="B22" s="25" t="s">
        <v>150</v>
      </c>
      <c r="C22" s="25" t="s">
        <v>151</v>
      </c>
      <c r="D22" s="25"/>
      <c r="E22" s="25">
        <v>2002</v>
      </c>
      <c r="F22" s="25" t="s">
        <v>152</v>
      </c>
      <c r="G22" s="26"/>
      <c r="H22" s="27">
        <v>0.51388888888888895</v>
      </c>
      <c r="I22" s="28">
        <v>0.5221527777777778</v>
      </c>
      <c r="J22" s="34">
        <v>8.2638888888888484E-3</v>
      </c>
      <c r="K22" s="65">
        <v>1</v>
      </c>
    </row>
    <row r="23" spans="1:11" ht="18" customHeight="1" x14ac:dyDescent="0.25">
      <c r="A23" s="36">
        <v>47</v>
      </c>
      <c r="B23" s="37" t="s">
        <v>111</v>
      </c>
      <c r="C23" s="37" t="s">
        <v>38</v>
      </c>
      <c r="D23" s="45" t="s">
        <v>8</v>
      </c>
      <c r="E23" s="37">
        <v>1996</v>
      </c>
      <c r="F23" s="37" t="s">
        <v>67</v>
      </c>
      <c r="G23" s="45" t="s">
        <v>9</v>
      </c>
      <c r="H23" s="39">
        <v>0.51388888888888895</v>
      </c>
      <c r="I23" s="40">
        <v>0.52216435185185184</v>
      </c>
      <c r="J23" s="44">
        <v>8.2754629629628873E-3</v>
      </c>
      <c r="K23" s="59">
        <v>2</v>
      </c>
    </row>
    <row r="24" spans="1:11" x14ac:dyDescent="0.25">
      <c r="A24" s="36">
        <v>2</v>
      </c>
      <c r="B24" s="37" t="s">
        <v>112</v>
      </c>
      <c r="C24" s="37" t="s">
        <v>113</v>
      </c>
      <c r="D24" s="45" t="s">
        <v>8</v>
      </c>
      <c r="E24" s="37">
        <v>1973</v>
      </c>
      <c r="F24" s="37" t="s">
        <v>114</v>
      </c>
      <c r="G24" s="45" t="s">
        <v>9</v>
      </c>
      <c r="H24" s="39">
        <v>0.51388888888888895</v>
      </c>
      <c r="I24" s="40">
        <v>0.52217592592592588</v>
      </c>
      <c r="J24" s="44">
        <v>8.2870370370369262E-3</v>
      </c>
      <c r="K24" s="59">
        <v>3</v>
      </c>
    </row>
    <row r="25" spans="1:11" x14ac:dyDescent="0.25">
      <c r="A25" s="35">
        <v>900</v>
      </c>
      <c r="B25" s="25" t="s">
        <v>162</v>
      </c>
      <c r="C25" s="25" t="s">
        <v>163</v>
      </c>
      <c r="D25" s="25"/>
      <c r="E25" s="25">
        <v>1996</v>
      </c>
      <c r="F25" s="25" t="s">
        <v>164</v>
      </c>
      <c r="G25" s="26"/>
      <c r="H25" s="27">
        <v>0.51388888888888895</v>
      </c>
      <c r="I25" s="28">
        <v>0.52221064814814822</v>
      </c>
      <c r="J25" s="34">
        <v>8.3217592592592649E-3</v>
      </c>
      <c r="K25" s="60">
        <v>4</v>
      </c>
    </row>
    <row r="26" spans="1:11" x14ac:dyDescent="0.25">
      <c r="A26" s="35">
        <v>927</v>
      </c>
      <c r="B26" s="25" t="s">
        <v>153</v>
      </c>
      <c r="C26" s="25" t="s">
        <v>154</v>
      </c>
      <c r="D26" s="25"/>
      <c r="E26" s="25">
        <v>1998</v>
      </c>
      <c r="F26" s="25" t="s">
        <v>155</v>
      </c>
      <c r="G26" s="26"/>
      <c r="H26" s="27">
        <v>0.51388888888888895</v>
      </c>
      <c r="I26" s="28">
        <v>0.52236111111111116</v>
      </c>
      <c r="J26" s="34">
        <v>8.4722222222222143E-3</v>
      </c>
      <c r="K26" s="60">
        <v>5</v>
      </c>
    </row>
    <row r="27" spans="1:11" ht="30" x14ac:dyDescent="0.25">
      <c r="A27" s="36">
        <v>41</v>
      </c>
      <c r="B27" s="37" t="s">
        <v>124</v>
      </c>
      <c r="C27" s="37" t="s">
        <v>26</v>
      </c>
      <c r="D27" s="45" t="s">
        <v>8</v>
      </c>
      <c r="E27" s="37">
        <v>1995</v>
      </c>
      <c r="F27" s="37" t="s">
        <v>83</v>
      </c>
      <c r="G27" s="45" t="s">
        <v>9</v>
      </c>
      <c r="H27" s="39">
        <v>0.51388888888888895</v>
      </c>
      <c r="I27" s="40">
        <v>0.52241898148148147</v>
      </c>
      <c r="J27" s="44">
        <v>8.5300925925925197E-3</v>
      </c>
      <c r="K27" s="59">
        <v>6</v>
      </c>
    </row>
    <row r="28" spans="1:11" ht="30" x14ac:dyDescent="0.25">
      <c r="A28" s="35">
        <v>901</v>
      </c>
      <c r="B28" s="25" t="s">
        <v>158</v>
      </c>
      <c r="C28" s="25" t="s">
        <v>18</v>
      </c>
      <c r="D28" s="25"/>
      <c r="E28" s="25">
        <v>2002</v>
      </c>
      <c r="F28" s="25" t="s">
        <v>159</v>
      </c>
      <c r="G28" s="26"/>
      <c r="H28" s="27">
        <v>0.51388888888888895</v>
      </c>
      <c r="I28" s="28">
        <v>0.52248842592592593</v>
      </c>
      <c r="J28" s="34">
        <v>8.599537037036975E-3</v>
      </c>
      <c r="K28" s="60">
        <v>7</v>
      </c>
    </row>
    <row r="29" spans="1:11" x14ac:dyDescent="0.25">
      <c r="A29" s="36">
        <v>3</v>
      </c>
      <c r="B29" s="37" t="s">
        <v>59</v>
      </c>
      <c r="C29" s="37" t="s">
        <v>60</v>
      </c>
      <c r="D29" s="45" t="s">
        <v>8</v>
      </c>
      <c r="E29" s="37">
        <v>1998</v>
      </c>
      <c r="F29" s="37" t="s">
        <v>64</v>
      </c>
      <c r="G29" s="45" t="s">
        <v>9</v>
      </c>
      <c r="H29" s="39">
        <v>0.51388888888888895</v>
      </c>
      <c r="I29" s="40">
        <v>0.52251157407407411</v>
      </c>
      <c r="J29" s="44">
        <v>8.6226851851851638E-3</v>
      </c>
      <c r="K29" s="59">
        <v>8</v>
      </c>
    </row>
    <row r="30" spans="1:11" x14ac:dyDescent="0.25">
      <c r="A30" s="36">
        <v>904</v>
      </c>
      <c r="B30" s="37" t="s">
        <v>137</v>
      </c>
      <c r="C30" s="37" t="s">
        <v>138</v>
      </c>
      <c r="D30" s="37"/>
      <c r="E30" s="37">
        <v>1992</v>
      </c>
      <c r="F30" s="37" t="s">
        <v>139</v>
      </c>
      <c r="G30" s="45"/>
      <c r="H30" s="39">
        <v>0.51388888888888895</v>
      </c>
      <c r="I30" s="40">
        <v>0.52298611111111104</v>
      </c>
      <c r="J30" s="44">
        <v>9.09722222222209E-3</v>
      </c>
      <c r="K30" s="59">
        <v>9</v>
      </c>
    </row>
    <row r="31" spans="1:11" x14ac:dyDescent="0.25">
      <c r="A31" s="74">
        <v>30</v>
      </c>
      <c r="B31" s="49" t="s">
        <v>68</v>
      </c>
      <c r="C31" s="49" t="s">
        <v>177</v>
      </c>
      <c r="D31" s="49"/>
      <c r="E31" s="49">
        <v>2007</v>
      </c>
      <c r="F31" s="49" t="s">
        <v>178</v>
      </c>
      <c r="G31" s="50"/>
      <c r="H31" s="51">
        <v>0.51388888888888895</v>
      </c>
      <c r="I31" s="52">
        <v>0.52329861111111109</v>
      </c>
      <c r="J31" s="75">
        <v>9.4097222222221388E-3</v>
      </c>
      <c r="K31" s="76">
        <v>1</v>
      </c>
    </row>
    <row r="32" spans="1:11" x14ac:dyDescent="0.25">
      <c r="A32" s="48">
        <v>31</v>
      </c>
      <c r="B32" s="49" t="s">
        <v>179</v>
      </c>
      <c r="C32" s="49" t="s">
        <v>180</v>
      </c>
      <c r="D32" s="50"/>
      <c r="E32" s="49">
        <v>2005</v>
      </c>
      <c r="F32" s="50" t="s">
        <v>152</v>
      </c>
      <c r="G32" s="50"/>
      <c r="H32" s="51">
        <v>0.51388888888888895</v>
      </c>
      <c r="I32" s="77">
        <v>0.52686342592592594</v>
      </c>
      <c r="J32" s="78">
        <v>1.2974537037036993E-2</v>
      </c>
      <c r="K32" s="79">
        <v>2</v>
      </c>
    </row>
    <row r="33" spans="1:11" x14ac:dyDescent="0.25">
      <c r="A33" s="48">
        <v>32</v>
      </c>
      <c r="B33" s="49" t="s">
        <v>150</v>
      </c>
      <c r="C33" s="49" t="s">
        <v>181</v>
      </c>
      <c r="D33" s="50"/>
      <c r="E33" s="49">
        <v>2006</v>
      </c>
      <c r="F33" s="50" t="s">
        <v>152</v>
      </c>
      <c r="G33" s="50"/>
      <c r="H33" s="51">
        <v>0.51388888888888895</v>
      </c>
      <c r="I33" s="77">
        <v>0.52798611111111116</v>
      </c>
      <c r="J33" s="78">
        <v>1.4097222222222205E-2</v>
      </c>
      <c r="K33" s="79">
        <v>3</v>
      </c>
    </row>
    <row r="34" spans="1:11" x14ac:dyDescent="0.25">
      <c r="A34" s="36">
        <v>905</v>
      </c>
      <c r="B34" s="37" t="s">
        <v>106</v>
      </c>
      <c r="C34" s="37" t="s">
        <v>168</v>
      </c>
      <c r="D34" s="45"/>
      <c r="E34" s="37">
        <v>1992</v>
      </c>
      <c r="F34" s="37" t="s">
        <v>169</v>
      </c>
      <c r="G34" s="45"/>
      <c r="H34" s="39">
        <v>0.51388888888888895</v>
      </c>
      <c r="I34" s="66" t="s">
        <v>89</v>
      </c>
      <c r="J34" s="67" t="s">
        <v>89</v>
      </c>
      <c r="K34" s="73"/>
    </row>
    <row r="35" spans="1:11" x14ac:dyDescent="0.25">
      <c r="H35" s="5"/>
      <c r="I35" s="5"/>
      <c r="J35" s="5"/>
    </row>
    <row r="36" spans="1:11" x14ac:dyDescent="0.25">
      <c r="H36" s="5"/>
      <c r="I36" s="5"/>
      <c r="J36" s="5"/>
    </row>
    <row r="37" spans="1:11" x14ac:dyDescent="0.25">
      <c r="H37" s="5"/>
      <c r="I37" s="5"/>
      <c r="J37" s="5"/>
    </row>
    <row r="38" spans="1:11" x14ac:dyDescent="0.25">
      <c r="H38" s="5"/>
      <c r="I38" s="5"/>
      <c r="J38" s="5"/>
    </row>
    <row r="39" spans="1:11" x14ac:dyDescent="0.25">
      <c r="H39" s="5"/>
      <c r="I39" s="5"/>
      <c r="J39" s="5"/>
    </row>
    <row r="40" spans="1:11" x14ac:dyDescent="0.25">
      <c r="H40" s="5"/>
      <c r="I40" s="5"/>
      <c r="J40" s="5"/>
    </row>
    <row r="41" spans="1:11" x14ac:dyDescent="0.25">
      <c r="H41" s="5"/>
      <c r="I41" s="5"/>
      <c r="J41" s="5"/>
    </row>
    <row r="42" spans="1:11" x14ac:dyDescent="0.25">
      <c r="H42" s="5"/>
      <c r="I42" s="5"/>
      <c r="J42" s="5"/>
    </row>
    <row r="43" spans="1:11" x14ac:dyDescent="0.25">
      <c r="H43" s="5"/>
      <c r="I43" s="5"/>
      <c r="J43" s="5"/>
    </row>
    <row r="44" spans="1:11" x14ac:dyDescent="0.25">
      <c r="H44" s="5"/>
      <c r="I44" s="5"/>
      <c r="J44" s="5"/>
    </row>
    <row r="45" spans="1:11" x14ac:dyDescent="0.25">
      <c r="H45" s="5"/>
      <c r="I45" s="5"/>
      <c r="J45" s="5"/>
    </row>
    <row r="46" spans="1:11" x14ac:dyDescent="0.25">
      <c r="H46" s="5"/>
      <c r="I46" s="5"/>
      <c r="J46" s="5"/>
    </row>
    <row r="47" spans="1:11" x14ac:dyDescent="0.25">
      <c r="H47" s="5"/>
      <c r="I47" s="5"/>
      <c r="J47" s="5"/>
    </row>
    <row r="48" spans="1:11" x14ac:dyDescent="0.25">
      <c r="H48" s="5"/>
      <c r="I48" s="5"/>
      <c r="J48" s="5"/>
    </row>
    <row r="49" spans="8:10" x14ac:dyDescent="0.25">
      <c r="H49" s="5"/>
      <c r="I49" s="5"/>
      <c r="J49" s="5"/>
    </row>
    <row r="50" spans="8:10" x14ac:dyDescent="0.25">
      <c r="H50" s="5"/>
      <c r="I50" s="5"/>
      <c r="J50" s="5"/>
    </row>
    <row r="51" spans="8:10" x14ac:dyDescent="0.25">
      <c r="H51" s="5"/>
      <c r="I51" s="5"/>
      <c r="J51" s="5"/>
    </row>
    <row r="52" spans="8:10" x14ac:dyDescent="0.25">
      <c r="H52" s="5"/>
      <c r="I52" s="5"/>
      <c r="J52" s="5"/>
    </row>
    <row r="53" spans="8:10" x14ac:dyDescent="0.25">
      <c r="H53" s="5"/>
      <c r="I53" s="5"/>
      <c r="J53" s="5"/>
    </row>
    <row r="54" spans="8:10" x14ac:dyDescent="0.25">
      <c r="H54" s="5"/>
      <c r="I54" s="5"/>
      <c r="J54" s="5"/>
    </row>
    <row r="55" spans="8:10" x14ac:dyDescent="0.25">
      <c r="H55" s="5"/>
      <c r="I55" s="5"/>
      <c r="J55" s="5"/>
    </row>
    <row r="56" spans="8:10" x14ac:dyDescent="0.25">
      <c r="H56" s="5"/>
      <c r="I56" s="5"/>
      <c r="J56" s="5"/>
    </row>
    <row r="57" spans="8:10" x14ac:dyDescent="0.25">
      <c r="H57" s="5"/>
      <c r="I57" s="5"/>
      <c r="J57" s="5"/>
    </row>
    <row r="58" spans="8:10" x14ac:dyDescent="0.25">
      <c r="H58" s="5"/>
      <c r="I58" s="5"/>
      <c r="J58" s="5"/>
    </row>
    <row r="59" spans="8:10" x14ac:dyDescent="0.25">
      <c r="H59" s="5"/>
      <c r="I59" s="5"/>
      <c r="J59" s="5"/>
    </row>
    <row r="60" spans="8:10" x14ac:dyDescent="0.25">
      <c r="H60" s="5"/>
      <c r="I60" s="5"/>
      <c r="J60" s="5"/>
    </row>
    <row r="61" spans="8:10" x14ac:dyDescent="0.25">
      <c r="H61" s="5"/>
      <c r="I61" s="5"/>
      <c r="J61" s="5"/>
    </row>
    <row r="62" spans="8:10" x14ac:dyDescent="0.25">
      <c r="H62" s="5"/>
      <c r="I62" s="5"/>
      <c r="J62" s="5"/>
    </row>
    <row r="63" spans="8:10" x14ac:dyDescent="0.25">
      <c r="H63" s="5"/>
      <c r="I63" s="5"/>
      <c r="J63" s="5"/>
    </row>
    <row r="64" spans="8:10" x14ac:dyDescent="0.25">
      <c r="H64" s="5"/>
      <c r="I64" s="5"/>
      <c r="J64" s="5"/>
    </row>
    <row r="65" spans="8:10" x14ac:dyDescent="0.25">
      <c r="H65" s="5"/>
      <c r="I65" s="5"/>
      <c r="J65" s="5"/>
    </row>
    <row r="66" spans="8:10" x14ac:dyDescent="0.25">
      <c r="H66" s="5"/>
      <c r="I66" s="5"/>
      <c r="J66" s="5"/>
    </row>
    <row r="67" spans="8:10" x14ac:dyDescent="0.25">
      <c r="H67" s="5"/>
      <c r="I67" s="5"/>
      <c r="J67" s="5"/>
    </row>
    <row r="68" spans="8:10" x14ac:dyDescent="0.25">
      <c r="H68" s="5"/>
      <c r="I68" s="5"/>
      <c r="J68" s="5"/>
    </row>
    <row r="69" spans="8:10" x14ac:dyDescent="0.25">
      <c r="H69" s="5"/>
      <c r="I69" s="5"/>
      <c r="J69" s="5"/>
    </row>
    <row r="70" spans="8:10" x14ac:dyDescent="0.25">
      <c r="H70" s="5"/>
      <c r="I70" s="5"/>
      <c r="J70" s="5"/>
    </row>
    <row r="71" spans="8:10" x14ac:dyDescent="0.25">
      <c r="H71" s="5"/>
      <c r="I71" s="5"/>
      <c r="J71" s="5"/>
    </row>
    <row r="72" spans="8:10" x14ac:dyDescent="0.25">
      <c r="H72" s="5"/>
      <c r="I72" s="5"/>
      <c r="J72" s="5"/>
    </row>
    <row r="73" spans="8:10" x14ac:dyDescent="0.25">
      <c r="H73" s="5"/>
      <c r="I73" s="5"/>
      <c r="J73" s="5"/>
    </row>
    <row r="74" spans="8:10" x14ac:dyDescent="0.25">
      <c r="H74" s="5"/>
      <c r="I74" s="5"/>
      <c r="J74" s="5"/>
    </row>
    <row r="75" spans="8:10" x14ac:dyDescent="0.25">
      <c r="H75" s="5"/>
      <c r="I75" s="5"/>
      <c r="J75" s="5"/>
    </row>
    <row r="76" spans="8:10" x14ac:dyDescent="0.25">
      <c r="H76" s="5"/>
      <c r="I76" s="5"/>
      <c r="J76" s="5"/>
    </row>
    <row r="77" spans="8:10" x14ac:dyDescent="0.25">
      <c r="H77" s="5"/>
      <c r="I77" s="5"/>
      <c r="J77" s="5"/>
    </row>
    <row r="78" spans="8:10" x14ac:dyDescent="0.25">
      <c r="H78" s="5"/>
      <c r="I78" s="5"/>
      <c r="J78" s="5"/>
    </row>
    <row r="79" spans="8:10" x14ac:dyDescent="0.25">
      <c r="H79" s="5"/>
      <c r="I79" s="5"/>
      <c r="J79" s="5"/>
    </row>
    <row r="80" spans="8:10" x14ac:dyDescent="0.25">
      <c r="H80" s="5"/>
      <c r="I80" s="5"/>
      <c r="J80" s="5"/>
    </row>
    <row r="81" spans="8:10" x14ac:dyDescent="0.25">
      <c r="H81" s="5"/>
      <c r="I81" s="5"/>
      <c r="J81" s="5"/>
    </row>
    <row r="82" spans="8:10" x14ac:dyDescent="0.25">
      <c r="H82" s="5"/>
      <c r="I82" s="5"/>
      <c r="J82" s="5"/>
    </row>
    <row r="83" spans="8:10" x14ac:dyDescent="0.25">
      <c r="H83" s="5"/>
      <c r="I83" s="5"/>
      <c r="J83" s="5"/>
    </row>
    <row r="84" spans="8:10" x14ac:dyDescent="0.25">
      <c r="H84" s="5"/>
      <c r="I84" s="5"/>
      <c r="J84" s="5"/>
    </row>
    <row r="85" spans="8:10" x14ac:dyDescent="0.25">
      <c r="H85" s="5"/>
      <c r="I85" s="5"/>
      <c r="J85" s="5"/>
    </row>
    <row r="86" spans="8:10" x14ac:dyDescent="0.25">
      <c r="H86" s="5"/>
      <c r="I86" s="5"/>
      <c r="J86" s="5"/>
    </row>
    <row r="87" spans="8:10" x14ac:dyDescent="0.25">
      <c r="H87" s="5"/>
      <c r="I87" s="5"/>
      <c r="J87" s="5"/>
    </row>
    <row r="88" spans="8:10" x14ac:dyDescent="0.25">
      <c r="H88" s="5"/>
      <c r="I88" s="5"/>
      <c r="J88" s="5"/>
    </row>
    <row r="89" spans="8:10" x14ac:dyDescent="0.25">
      <c r="H89" s="5"/>
      <c r="I89" s="5"/>
      <c r="J89" s="5"/>
    </row>
    <row r="90" spans="8:10" x14ac:dyDescent="0.25">
      <c r="H90" s="5"/>
      <c r="I90" s="5"/>
      <c r="J90" s="5"/>
    </row>
  </sheetData>
  <autoFilter ref="A21:M21" xr:uid="{00000000-0009-0000-0000-000001000000}">
    <sortState ref="A22:M34">
      <sortCondition ref="J21"/>
    </sortState>
  </autoFilter>
  <sortState ref="A24:K29">
    <sortCondition ref="J24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7"/>
  <sheetViews>
    <sheetView workbookViewId="0">
      <selection activeCell="B22" sqref="B22:J28"/>
    </sheetView>
  </sheetViews>
  <sheetFormatPr defaultRowHeight="15" x14ac:dyDescent="0.25"/>
  <cols>
    <col min="1" max="1" width="4.7109375" customWidth="1"/>
    <col min="2" max="2" width="8.5703125" customWidth="1"/>
    <col min="3" max="3" width="13" customWidth="1"/>
    <col min="4" max="4" width="9.5703125" bestFit="1" customWidth="1"/>
    <col min="5" max="5" width="5" customWidth="1"/>
    <col min="6" max="6" width="22" bestFit="1" customWidth="1"/>
    <col min="7" max="8" width="8.5703125" customWidth="1"/>
    <col min="10" max="10" width="13.140625" customWidth="1"/>
  </cols>
  <sheetData>
    <row r="1" spans="1:13" ht="23.25" x14ac:dyDescent="0.35">
      <c r="A1" s="1" t="s">
        <v>185</v>
      </c>
    </row>
    <row r="3" spans="1:13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12</v>
      </c>
      <c r="J3" s="23" t="s">
        <v>13</v>
      </c>
      <c r="K3" s="23" t="s">
        <v>56</v>
      </c>
    </row>
    <row r="4" spans="1:13" ht="30" x14ac:dyDescent="0.25">
      <c r="A4" s="35">
        <v>211</v>
      </c>
      <c r="B4" s="25" t="s">
        <v>61</v>
      </c>
      <c r="C4" s="25" t="s">
        <v>74</v>
      </c>
      <c r="D4" s="25" t="s">
        <v>17</v>
      </c>
      <c r="E4" s="25">
        <v>1986</v>
      </c>
      <c r="F4" s="25" t="s">
        <v>88</v>
      </c>
      <c r="G4" s="26" t="s">
        <v>9</v>
      </c>
      <c r="H4" s="27">
        <v>0.51388888888888895</v>
      </c>
      <c r="I4" s="63">
        <v>0.5221527777777778</v>
      </c>
      <c r="J4" s="29">
        <f t="shared" ref="J4:J10" si="0">I4-H4</f>
        <v>8.2638888888888484E-3</v>
      </c>
      <c r="K4" s="30"/>
      <c r="M4" s="13"/>
    </row>
    <row r="5" spans="1:13" x14ac:dyDescent="0.25">
      <c r="A5" s="35">
        <v>181</v>
      </c>
      <c r="B5" s="25" t="s">
        <v>110</v>
      </c>
      <c r="C5" s="25" t="s">
        <v>11</v>
      </c>
      <c r="D5" s="25" t="s">
        <v>15</v>
      </c>
      <c r="E5" s="25">
        <v>1984</v>
      </c>
      <c r="F5" s="25" t="s">
        <v>83</v>
      </c>
      <c r="G5" s="26" t="s">
        <v>9</v>
      </c>
      <c r="H5" s="27">
        <v>0.51388888888888895</v>
      </c>
      <c r="I5" s="63">
        <v>0.52216435185185184</v>
      </c>
      <c r="J5" s="29">
        <f t="shared" si="0"/>
        <v>8.2754629629628873E-3</v>
      </c>
      <c r="K5" s="30"/>
      <c r="M5" s="13"/>
    </row>
    <row r="6" spans="1:13" x14ac:dyDescent="0.25">
      <c r="A6" s="35">
        <v>174</v>
      </c>
      <c r="B6" s="25" t="s">
        <v>71</v>
      </c>
      <c r="C6" s="25" t="s">
        <v>16</v>
      </c>
      <c r="D6" s="25" t="s">
        <v>15</v>
      </c>
      <c r="E6" s="25">
        <v>1981</v>
      </c>
      <c r="F6" s="25" t="s">
        <v>67</v>
      </c>
      <c r="G6" s="26" t="s">
        <v>9</v>
      </c>
      <c r="H6" s="27">
        <v>0.51388888888888895</v>
      </c>
      <c r="I6" s="63">
        <v>0.52347222222222223</v>
      </c>
      <c r="J6" s="29">
        <f t="shared" si="0"/>
        <v>9.5833333333332771E-3</v>
      </c>
      <c r="K6" s="30"/>
      <c r="M6" s="13"/>
    </row>
    <row r="7" spans="1:13" x14ac:dyDescent="0.25">
      <c r="A7" s="42">
        <v>929</v>
      </c>
      <c r="B7" s="37" t="s">
        <v>134</v>
      </c>
      <c r="C7" s="37" t="s">
        <v>14</v>
      </c>
      <c r="D7" s="37"/>
      <c r="E7" s="37">
        <v>1990</v>
      </c>
      <c r="F7" s="37" t="s">
        <v>135</v>
      </c>
      <c r="G7" s="38" t="s">
        <v>9</v>
      </c>
      <c r="H7" s="39">
        <v>0.51388888888888895</v>
      </c>
      <c r="I7" s="64">
        <v>0.52289351851851851</v>
      </c>
      <c r="J7" s="41">
        <f t="shared" si="0"/>
        <v>9.0046296296295569E-3</v>
      </c>
      <c r="K7" s="45"/>
      <c r="M7" s="13"/>
    </row>
    <row r="8" spans="1:13" x14ac:dyDescent="0.25">
      <c r="A8" s="42">
        <v>928</v>
      </c>
      <c r="B8" s="37" t="s">
        <v>140</v>
      </c>
      <c r="C8" s="37" t="s">
        <v>141</v>
      </c>
      <c r="D8" s="37"/>
      <c r="E8" s="37">
        <v>1989</v>
      </c>
      <c r="F8" s="37" t="s">
        <v>142</v>
      </c>
      <c r="G8" s="38"/>
      <c r="H8" s="39">
        <v>0.51388888888888895</v>
      </c>
      <c r="I8" s="64">
        <v>0.52976851851851847</v>
      </c>
      <c r="J8" s="41">
        <f t="shared" si="0"/>
        <v>1.5879629629629521E-2</v>
      </c>
      <c r="K8" s="45"/>
      <c r="M8" s="13"/>
    </row>
    <row r="9" spans="1:13" x14ac:dyDescent="0.25">
      <c r="A9" s="42">
        <v>926</v>
      </c>
      <c r="B9" s="37" t="s">
        <v>160</v>
      </c>
      <c r="C9" s="37" t="s">
        <v>161</v>
      </c>
      <c r="D9" s="37"/>
      <c r="E9" s="37">
        <v>1985</v>
      </c>
      <c r="F9" s="37" t="s">
        <v>139</v>
      </c>
      <c r="G9" s="38"/>
      <c r="H9" s="39">
        <v>0.51388888888888895</v>
      </c>
      <c r="I9" s="64">
        <v>0.52659722222222227</v>
      </c>
      <c r="J9" s="41">
        <f t="shared" si="0"/>
        <v>1.2708333333333321E-2</v>
      </c>
      <c r="K9" s="45"/>
      <c r="M9" s="13"/>
    </row>
    <row r="10" spans="1:13" ht="17.45" customHeight="1" x14ac:dyDescent="0.25">
      <c r="A10" s="42">
        <v>925</v>
      </c>
      <c r="B10" s="37" t="s">
        <v>165</v>
      </c>
      <c r="C10" s="37" t="s">
        <v>166</v>
      </c>
      <c r="D10" s="37"/>
      <c r="E10" s="37">
        <v>1990</v>
      </c>
      <c r="F10" s="37" t="s">
        <v>167</v>
      </c>
      <c r="G10" s="38"/>
      <c r="H10" s="39">
        <v>0.51388888888888895</v>
      </c>
      <c r="I10" s="64">
        <v>0.52225694444444437</v>
      </c>
      <c r="J10" s="41">
        <f t="shared" si="0"/>
        <v>8.3680555555554204E-3</v>
      </c>
      <c r="K10" s="45"/>
      <c r="M10" s="13"/>
    </row>
    <row r="11" spans="1:13" x14ac:dyDescent="0.25">
      <c r="A11" s="3"/>
      <c r="B11" s="2"/>
      <c r="C11" s="2"/>
      <c r="D11" s="2"/>
      <c r="E11" s="2"/>
      <c r="F11" s="2"/>
      <c r="H11" s="15"/>
      <c r="I11" s="5"/>
      <c r="J11" s="14"/>
    </row>
    <row r="12" spans="1:13" x14ac:dyDescent="0.25">
      <c r="A12" s="3"/>
      <c r="B12" s="2"/>
      <c r="C12" s="2"/>
      <c r="D12" s="2"/>
      <c r="E12" s="2"/>
      <c r="F12" s="2"/>
      <c r="H12" s="15"/>
      <c r="I12" s="5"/>
      <c r="J12" s="14"/>
    </row>
    <row r="13" spans="1:13" x14ac:dyDescent="0.25">
      <c r="A13" s="20"/>
      <c r="B13" s="17"/>
      <c r="C13" s="17"/>
      <c r="D13" s="17"/>
      <c r="E13" s="17"/>
      <c r="F13" s="17"/>
      <c r="H13" s="15"/>
      <c r="I13" s="5"/>
      <c r="J13" s="14"/>
    </row>
    <row r="14" spans="1:13" x14ac:dyDescent="0.25">
      <c r="H14" s="5"/>
      <c r="I14" s="5"/>
      <c r="J14" s="5"/>
    </row>
    <row r="15" spans="1:13" x14ac:dyDescent="0.25">
      <c r="D15" s="7"/>
      <c r="E15" s="7"/>
      <c r="F15" s="7"/>
      <c r="H15" s="5"/>
      <c r="I15" s="5"/>
      <c r="J15" s="5"/>
    </row>
    <row r="16" spans="1:13" x14ac:dyDescent="0.25">
      <c r="H16" s="5"/>
      <c r="I16" s="5"/>
      <c r="J16" s="5"/>
    </row>
    <row r="17" spans="1:11" x14ac:dyDescent="0.25">
      <c r="H17" s="5"/>
      <c r="I17" s="5"/>
      <c r="J17" s="5"/>
    </row>
    <row r="18" spans="1:11" x14ac:dyDescent="0.25">
      <c r="H18" s="5"/>
      <c r="I18" s="5"/>
      <c r="J18" s="5"/>
    </row>
    <row r="19" spans="1:11" ht="23.25" x14ac:dyDescent="0.35">
      <c r="A19" s="1" t="s">
        <v>186</v>
      </c>
      <c r="H19" s="5"/>
      <c r="I19" s="5"/>
      <c r="J19" s="5"/>
    </row>
    <row r="20" spans="1:11" x14ac:dyDescent="0.25">
      <c r="H20" s="5"/>
      <c r="I20" s="5"/>
      <c r="J20" s="5"/>
    </row>
    <row r="21" spans="1:11" x14ac:dyDescent="0.25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s="5" t="s">
        <v>7</v>
      </c>
      <c r="I21" s="5" t="s">
        <v>12</v>
      </c>
      <c r="J21" s="8" t="s">
        <v>13</v>
      </c>
      <c r="K21" t="s">
        <v>56</v>
      </c>
    </row>
    <row r="22" spans="1:11" ht="30" x14ac:dyDescent="0.25">
      <c r="A22" s="31">
        <v>211</v>
      </c>
      <c r="B22" s="25" t="s">
        <v>61</v>
      </c>
      <c r="C22" s="25" t="s">
        <v>74</v>
      </c>
      <c r="D22" s="25" t="s">
        <v>17</v>
      </c>
      <c r="E22" s="25">
        <v>1986</v>
      </c>
      <c r="F22" s="25" t="s">
        <v>88</v>
      </c>
      <c r="G22" s="26" t="s">
        <v>9</v>
      </c>
      <c r="H22" s="27">
        <v>0.51388888888888895</v>
      </c>
      <c r="I22" s="63">
        <v>0.5221527777777778</v>
      </c>
      <c r="J22" s="34">
        <v>8.2638888888888484E-3</v>
      </c>
      <c r="K22" s="60">
        <v>1</v>
      </c>
    </row>
    <row r="23" spans="1:11" x14ac:dyDescent="0.25">
      <c r="A23" s="31">
        <v>181</v>
      </c>
      <c r="B23" s="25" t="s">
        <v>110</v>
      </c>
      <c r="C23" s="25" t="s">
        <v>11</v>
      </c>
      <c r="D23" s="25" t="s">
        <v>15</v>
      </c>
      <c r="E23" s="25">
        <v>1984</v>
      </c>
      <c r="F23" s="25" t="s">
        <v>83</v>
      </c>
      <c r="G23" s="26" t="s">
        <v>9</v>
      </c>
      <c r="H23" s="27">
        <v>0.51388888888888895</v>
      </c>
      <c r="I23" s="63">
        <v>0.52216435185185184</v>
      </c>
      <c r="J23" s="34">
        <v>8.2754629629628873E-3</v>
      </c>
      <c r="K23" s="60">
        <f>K22+1</f>
        <v>2</v>
      </c>
    </row>
    <row r="24" spans="1:11" ht="30" x14ac:dyDescent="0.25">
      <c r="A24" s="42">
        <v>925</v>
      </c>
      <c r="B24" s="37" t="s">
        <v>165</v>
      </c>
      <c r="C24" s="37" t="s">
        <v>166</v>
      </c>
      <c r="D24" s="37"/>
      <c r="E24" s="37">
        <v>1990</v>
      </c>
      <c r="F24" s="37" t="s">
        <v>167</v>
      </c>
      <c r="G24" s="38"/>
      <c r="H24" s="39">
        <v>0.51388888888888895</v>
      </c>
      <c r="I24" s="64">
        <v>0.52225694444444437</v>
      </c>
      <c r="J24" s="44">
        <v>8.3680555555554204E-3</v>
      </c>
      <c r="K24" s="60">
        <v>3</v>
      </c>
    </row>
    <row r="25" spans="1:11" x14ac:dyDescent="0.25">
      <c r="A25" s="31">
        <v>929</v>
      </c>
      <c r="B25" s="25" t="s">
        <v>134</v>
      </c>
      <c r="C25" s="25" t="s">
        <v>14</v>
      </c>
      <c r="D25" s="25"/>
      <c r="E25" s="25">
        <v>1990</v>
      </c>
      <c r="F25" s="25" t="s">
        <v>135</v>
      </c>
      <c r="G25" s="26" t="s">
        <v>9</v>
      </c>
      <c r="H25" s="27">
        <v>0.51388888888888895</v>
      </c>
      <c r="I25" s="63">
        <v>0.52289351851851851</v>
      </c>
      <c r="J25" s="34">
        <v>9.0046296296295569E-3</v>
      </c>
      <c r="K25" s="60">
        <v>4</v>
      </c>
    </row>
    <row r="26" spans="1:11" x14ac:dyDescent="0.25">
      <c r="A26" s="46">
        <v>174</v>
      </c>
      <c r="B26" s="37" t="s">
        <v>71</v>
      </c>
      <c r="C26" s="37" t="s">
        <v>16</v>
      </c>
      <c r="D26" s="37" t="s">
        <v>15</v>
      </c>
      <c r="E26" s="37">
        <v>1981</v>
      </c>
      <c r="F26" s="37" t="s">
        <v>67</v>
      </c>
      <c r="G26" s="38" t="s">
        <v>9</v>
      </c>
      <c r="H26" s="39">
        <v>0.51388888888888895</v>
      </c>
      <c r="I26" s="64">
        <v>0.52347222222222223</v>
      </c>
      <c r="J26" s="44">
        <v>9.5833333333332771E-3</v>
      </c>
      <c r="K26" s="60">
        <v>5</v>
      </c>
    </row>
    <row r="27" spans="1:11" x14ac:dyDescent="0.25">
      <c r="A27" s="42">
        <v>926</v>
      </c>
      <c r="B27" s="37" t="s">
        <v>160</v>
      </c>
      <c r="C27" s="37" t="s">
        <v>161</v>
      </c>
      <c r="D27" s="37"/>
      <c r="E27" s="37">
        <v>1985</v>
      </c>
      <c r="F27" s="37" t="s">
        <v>139</v>
      </c>
      <c r="G27" s="38"/>
      <c r="H27" s="39">
        <v>0.51388888888888895</v>
      </c>
      <c r="I27" s="64">
        <v>0.52659722222222227</v>
      </c>
      <c r="J27" s="44">
        <v>1.2708333333333321E-2</v>
      </c>
      <c r="K27" s="60">
        <v>6</v>
      </c>
    </row>
    <row r="28" spans="1:11" x14ac:dyDescent="0.25">
      <c r="A28" s="42">
        <v>928</v>
      </c>
      <c r="B28" s="37" t="s">
        <v>140</v>
      </c>
      <c r="C28" s="37" t="s">
        <v>141</v>
      </c>
      <c r="D28" s="37"/>
      <c r="E28" s="37">
        <v>1989</v>
      </c>
      <c r="F28" s="37" t="s">
        <v>142</v>
      </c>
      <c r="G28" s="38"/>
      <c r="H28" s="39">
        <v>0.51388888888888895</v>
      </c>
      <c r="I28" s="64">
        <v>0.52976851851851847</v>
      </c>
      <c r="J28" s="44">
        <v>1.5879629629629521E-2</v>
      </c>
      <c r="K28" s="60">
        <v>7</v>
      </c>
    </row>
    <row r="29" spans="1:11" x14ac:dyDescent="0.25">
      <c r="A29" s="18"/>
      <c r="B29" s="17"/>
      <c r="C29" s="17"/>
      <c r="D29" s="17"/>
      <c r="E29" s="17"/>
      <c r="F29" s="17"/>
      <c r="G29" s="19"/>
      <c r="H29" s="15"/>
      <c r="I29" s="5"/>
      <c r="J29" s="9"/>
      <c r="K29" s="16"/>
    </row>
    <row r="30" spans="1:11" x14ac:dyDescent="0.25">
      <c r="A30" s="20"/>
      <c r="B30" s="17"/>
      <c r="C30" s="17"/>
      <c r="D30" s="17"/>
      <c r="E30" s="17"/>
      <c r="F30" s="17"/>
      <c r="G30" s="16"/>
      <c r="H30" s="15"/>
      <c r="I30" s="5"/>
      <c r="J30" s="14"/>
      <c r="K30" s="16"/>
    </row>
    <row r="31" spans="1:11" x14ac:dyDescent="0.25">
      <c r="A31" s="20"/>
      <c r="B31" s="17"/>
      <c r="C31" s="17"/>
      <c r="D31" s="17"/>
      <c r="E31" s="17"/>
      <c r="F31" s="17"/>
      <c r="G31" s="16"/>
      <c r="H31" s="15"/>
      <c r="I31" s="5"/>
      <c r="J31" s="14"/>
      <c r="K31" s="16"/>
    </row>
    <row r="32" spans="1:11" x14ac:dyDescent="0.25">
      <c r="A32" s="20"/>
      <c r="B32" s="17"/>
      <c r="C32" s="17"/>
      <c r="D32" s="17"/>
      <c r="E32" s="17"/>
      <c r="F32" s="17"/>
      <c r="G32" s="16"/>
      <c r="H32" s="15"/>
      <c r="I32" s="5"/>
      <c r="J32" s="14"/>
      <c r="K32" s="16"/>
    </row>
    <row r="33" spans="8:10" x14ac:dyDescent="0.25">
      <c r="H33" s="5"/>
      <c r="I33" s="5"/>
      <c r="J33" s="5"/>
    </row>
    <row r="34" spans="8:10" x14ac:dyDescent="0.25">
      <c r="H34" s="5"/>
      <c r="I34" s="5"/>
      <c r="J34" s="5"/>
    </row>
    <row r="35" spans="8:10" x14ac:dyDescent="0.25">
      <c r="H35" s="5"/>
      <c r="I35" s="5"/>
      <c r="J35" s="5"/>
    </row>
    <row r="36" spans="8:10" x14ac:dyDescent="0.25">
      <c r="H36" s="5"/>
      <c r="I36" s="5"/>
      <c r="J36" s="5"/>
    </row>
    <row r="37" spans="8:10" x14ac:dyDescent="0.25">
      <c r="H37" s="5"/>
      <c r="I37" s="5"/>
      <c r="J37" s="5"/>
    </row>
    <row r="38" spans="8:10" x14ac:dyDescent="0.25">
      <c r="H38" s="5"/>
      <c r="I38" s="5"/>
      <c r="J38" s="5"/>
    </row>
    <row r="39" spans="8:10" x14ac:dyDescent="0.25">
      <c r="H39" s="5"/>
      <c r="I39" s="5"/>
      <c r="J39" s="5"/>
    </row>
    <row r="40" spans="8:10" x14ac:dyDescent="0.25">
      <c r="H40" s="5"/>
      <c r="I40" s="5"/>
      <c r="J40" s="5"/>
    </row>
    <row r="41" spans="8:10" x14ac:dyDescent="0.25">
      <c r="H41" s="5"/>
      <c r="I41" s="5"/>
      <c r="J41" s="5"/>
    </row>
    <row r="42" spans="8:10" x14ac:dyDescent="0.25">
      <c r="H42" s="5"/>
      <c r="I42" s="5"/>
      <c r="J42" s="5"/>
    </row>
    <row r="43" spans="8:10" x14ac:dyDescent="0.25">
      <c r="H43" s="5"/>
      <c r="I43" s="5"/>
      <c r="J43" s="5"/>
    </row>
    <row r="44" spans="8:10" x14ac:dyDescent="0.25">
      <c r="H44" s="5"/>
      <c r="I44" s="5"/>
      <c r="J44" s="5"/>
    </row>
    <row r="45" spans="8:10" x14ac:dyDescent="0.25">
      <c r="H45" s="5"/>
      <c r="I45" s="5"/>
      <c r="J45" s="5"/>
    </row>
    <row r="46" spans="8:10" x14ac:dyDescent="0.25">
      <c r="H46" s="5"/>
      <c r="I46" s="5"/>
      <c r="J46" s="5"/>
    </row>
    <row r="47" spans="8:10" x14ac:dyDescent="0.25">
      <c r="H47" s="5"/>
      <c r="I47" s="5"/>
      <c r="J47" s="5"/>
    </row>
    <row r="48" spans="8:10" x14ac:dyDescent="0.25">
      <c r="H48" s="5"/>
      <c r="I48" s="5"/>
      <c r="J48" s="5"/>
    </row>
    <row r="49" spans="8:10" x14ac:dyDescent="0.25">
      <c r="H49" s="5"/>
      <c r="I49" s="5"/>
      <c r="J49" s="5"/>
    </row>
    <row r="50" spans="8:10" x14ac:dyDescent="0.25">
      <c r="H50" s="5"/>
      <c r="I50" s="5"/>
      <c r="J50" s="5"/>
    </row>
    <row r="51" spans="8:10" x14ac:dyDescent="0.25">
      <c r="H51" s="5"/>
      <c r="I51" s="5"/>
      <c r="J51" s="5"/>
    </row>
    <row r="52" spans="8:10" x14ac:dyDescent="0.25">
      <c r="H52" s="5"/>
      <c r="I52" s="5"/>
      <c r="J52" s="5"/>
    </row>
    <row r="53" spans="8:10" x14ac:dyDescent="0.25">
      <c r="H53" s="5"/>
      <c r="I53" s="5"/>
      <c r="J53" s="5"/>
    </row>
    <row r="54" spans="8:10" x14ac:dyDescent="0.25">
      <c r="H54" s="5"/>
      <c r="I54" s="5"/>
      <c r="J54" s="5"/>
    </row>
    <row r="55" spans="8:10" x14ac:dyDescent="0.25">
      <c r="H55" s="5"/>
      <c r="I55" s="5"/>
      <c r="J55" s="5"/>
    </row>
    <row r="56" spans="8:10" x14ac:dyDescent="0.25">
      <c r="H56" s="5"/>
      <c r="I56" s="5"/>
      <c r="J56" s="5"/>
    </row>
    <row r="57" spans="8:10" x14ac:dyDescent="0.25">
      <c r="H57" s="5"/>
      <c r="I57" s="5"/>
      <c r="J57" s="5"/>
    </row>
    <row r="58" spans="8:10" x14ac:dyDescent="0.25">
      <c r="H58" s="5"/>
      <c r="I58" s="5"/>
      <c r="J58" s="5"/>
    </row>
    <row r="59" spans="8:10" x14ac:dyDescent="0.25">
      <c r="H59" s="5"/>
      <c r="I59" s="5"/>
      <c r="J59" s="5"/>
    </row>
    <row r="60" spans="8:10" x14ac:dyDescent="0.25">
      <c r="H60" s="5"/>
      <c r="I60" s="5"/>
      <c r="J60" s="5"/>
    </row>
    <row r="61" spans="8:10" x14ac:dyDescent="0.25">
      <c r="H61" s="5"/>
      <c r="I61" s="5"/>
      <c r="J61" s="5"/>
    </row>
    <row r="62" spans="8:10" x14ac:dyDescent="0.25">
      <c r="H62" s="5"/>
      <c r="I62" s="5"/>
      <c r="J62" s="5"/>
    </row>
    <row r="63" spans="8:10" x14ac:dyDescent="0.25">
      <c r="H63" s="5"/>
      <c r="I63" s="5"/>
      <c r="J63" s="5"/>
    </row>
    <row r="64" spans="8:10" x14ac:dyDescent="0.25">
      <c r="H64" s="5"/>
      <c r="I64" s="5"/>
      <c r="J64" s="5"/>
    </row>
    <row r="65" spans="8:10" x14ac:dyDescent="0.25">
      <c r="H65" s="5"/>
      <c r="I65" s="5"/>
      <c r="J65" s="5"/>
    </row>
    <row r="66" spans="8:10" x14ac:dyDescent="0.25">
      <c r="H66" s="5"/>
      <c r="I66" s="5"/>
      <c r="J66" s="5"/>
    </row>
    <row r="67" spans="8:10" x14ac:dyDescent="0.25">
      <c r="H67" s="5"/>
      <c r="I67" s="5"/>
      <c r="J67" s="5"/>
    </row>
    <row r="68" spans="8:10" x14ac:dyDescent="0.25">
      <c r="H68" s="5"/>
      <c r="I68" s="5"/>
      <c r="J68" s="5"/>
    </row>
    <row r="69" spans="8:10" x14ac:dyDescent="0.25">
      <c r="H69" s="5"/>
      <c r="I69" s="5"/>
      <c r="J69" s="5"/>
    </row>
    <row r="70" spans="8:10" x14ac:dyDescent="0.25">
      <c r="H70" s="5"/>
      <c r="I70" s="5"/>
      <c r="J70" s="5"/>
    </row>
    <row r="71" spans="8:10" x14ac:dyDescent="0.25">
      <c r="H71" s="5"/>
      <c r="I71" s="5"/>
      <c r="J71" s="5"/>
    </row>
    <row r="72" spans="8:10" x14ac:dyDescent="0.25">
      <c r="H72" s="5"/>
      <c r="I72" s="5"/>
      <c r="J72" s="5"/>
    </row>
    <row r="73" spans="8:10" x14ac:dyDescent="0.25">
      <c r="H73" s="5"/>
      <c r="I73" s="5"/>
      <c r="J73" s="5"/>
    </row>
    <row r="74" spans="8:10" x14ac:dyDescent="0.25">
      <c r="H74" s="5"/>
      <c r="I74" s="5"/>
      <c r="J74" s="5"/>
    </row>
    <row r="75" spans="8:10" x14ac:dyDescent="0.25">
      <c r="H75" s="5"/>
      <c r="I75" s="5"/>
      <c r="J75" s="5"/>
    </row>
    <row r="76" spans="8:10" x14ac:dyDescent="0.25">
      <c r="H76" s="5"/>
      <c r="I76" s="5"/>
      <c r="J76" s="5"/>
    </row>
    <row r="77" spans="8:10" x14ac:dyDescent="0.25">
      <c r="H77" s="5"/>
      <c r="I77" s="5"/>
      <c r="J77" s="5"/>
    </row>
    <row r="78" spans="8:10" x14ac:dyDescent="0.25">
      <c r="H78" s="5"/>
      <c r="I78" s="5"/>
      <c r="J78" s="5"/>
    </row>
    <row r="79" spans="8:10" x14ac:dyDescent="0.25">
      <c r="H79" s="5"/>
      <c r="I79" s="5"/>
      <c r="J79" s="5"/>
    </row>
    <row r="80" spans="8:10" x14ac:dyDescent="0.25">
      <c r="H80" s="5"/>
      <c r="I80" s="5"/>
      <c r="J80" s="5"/>
    </row>
    <row r="81" spans="8:10" x14ac:dyDescent="0.25">
      <c r="H81" s="5"/>
      <c r="I81" s="5"/>
      <c r="J81" s="5"/>
    </row>
    <row r="82" spans="8:10" x14ac:dyDescent="0.25">
      <c r="H82" s="5"/>
      <c r="I82" s="5"/>
      <c r="J82" s="5"/>
    </row>
    <row r="83" spans="8:10" x14ac:dyDescent="0.25">
      <c r="H83" s="5"/>
      <c r="I83" s="5"/>
      <c r="J83" s="5"/>
    </row>
    <row r="84" spans="8:10" x14ac:dyDescent="0.25">
      <c r="H84" s="5"/>
      <c r="I84" s="5"/>
      <c r="J84" s="5"/>
    </row>
    <row r="85" spans="8:10" x14ac:dyDescent="0.25">
      <c r="H85" s="5"/>
      <c r="I85" s="5"/>
      <c r="J85" s="5"/>
    </row>
    <row r="86" spans="8:10" x14ac:dyDescent="0.25">
      <c r="H86" s="5"/>
      <c r="I86" s="5"/>
      <c r="J86" s="5"/>
    </row>
    <row r="87" spans="8:10" x14ac:dyDescent="0.25">
      <c r="H87" s="5"/>
      <c r="I87" s="5"/>
      <c r="J87" s="5"/>
    </row>
  </sheetData>
  <autoFilter ref="A21:K21" xr:uid="{00000000-0009-0000-0000-000002000000}">
    <sortState ref="A22:K28">
      <sortCondition ref="J21"/>
    </sortState>
  </autoFilter>
  <sortState ref="A22:K30">
    <sortCondition ref="J22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1"/>
  <sheetViews>
    <sheetView workbookViewId="0">
      <selection activeCell="B21" sqref="B21:J33"/>
    </sheetView>
  </sheetViews>
  <sheetFormatPr defaultRowHeight="15" x14ac:dyDescent="0.25"/>
  <cols>
    <col min="1" max="1" width="4.7109375" customWidth="1"/>
    <col min="2" max="2" width="11.5703125" customWidth="1"/>
    <col min="4" max="4" width="9.5703125" bestFit="1" customWidth="1"/>
    <col min="5" max="5" width="5" customWidth="1"/>
    <col min="6" max="6" width="24.42578125" bestFit="1" customWidth="1"/>
    <col min="7" max="8" width="8.5703125" customWidth="1"/>
    <col min="10" max="10" width="13.140625" customWidth="1"/>
  </cols>
  <sheetData>
    <row r="1" spans="1:13" ht="23.25" x14ac:dyDescent="0.35">
      <c r="A1" s="1" t="s">
        <v>187</v>
      </c>
    </row>
    <row r="3" spans="1:13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12</v>
      </c>
      <c r="J3" s="23" t="s">
        <v>13</v>
      </c>
      <c r="K3" s="23" t="s">
        <v>56</v>
      </c>
    </row>
    <row r="4" spans="1:13" x14ac:dyDescent="0.25">
      <c r="A4" s="35">
        <v>455</v>
      </c>
      <c r="B4" s="25" t="s">
        <v>105</v>
      </c>
      <c r="C4" s="25" t="s">
        <v>10</v>
      </c>
      <c r="D4" s="25" t="s">
        <v>22</v>
      </c>
      <c r="E4" s="25">
        <v>1976</v>
      </c>
      <c r="F4" s="25" t="s">
        <v>83</v>
      </c>
      <c r="G4" s="26" t="s">
        <v>9</v>
      </c>
      <c r="H4" s="27">
        <v>3.472222222222222E-3</v>
      </c>
      <c r="I4" s="63">
        <v>1.2685185185185183E-2</v>
      </c>
      <c r="J4" s="29">
        <f>I4-H4</f>
        <v>9.212962962962961E-3</v>
      </c>
      <c r="K4" s="30"/>
      <c r="M4" s="13"/>
    </row>
    <row r="5" spans="1:13" x14ac:dyDescent="0.25">
      <c r="A5" s="35">
        <v>452</v>
      </c>
      <c r="B5" s="25" t="s">
        <v>85</v>
      </c>
      <c r="C5" s="25" t="s">
        <v>18</v>
      </c>
      <c r="D5" s="25" t="s">
        <v>22</v>
      </c>
      <c r="E5" s="25">
        <v>1975</v>
      </c>
      <c r="F5" s="25" t="s">
        <v>64</v>
      </c>
      <c r="G5" s="26" t="s">
        <v>9</v>
      </c>
      <c r="H5" s="27">
        <v>3.472222222222222E-3</v>
      </c>
      <c r="I5" s="63">
        <v>1.2974537037037036E-2</v>
      </c>
      <c r="J5" s="29">
        <f t="shared" ref="J5:J16" si="0">I5-H5</f>
        <v>9.5023148148148141E-3</v>
      </c>
      <c r="K5" s="30"/>
      <c r="M5" s="13"/>
    </row>
    <row r="6" spans="1:13" x14ac:dyDescent="0.25">
      <c r="A6" s="35">
        <v>428</v>
      </c>
      <c r="B6" s="25" t="s">
        <v>86</v>
      </c>
      <c r="C6" s="25" t="s">
        <v>58</v>
      </c>
      <c r="D6" s="25" t="s">
        <v>22</v>
      </c>
      <c r="E6" s="25">
        <v>1978</v>
      </c>
      <c r="F6" s="25" t="s">
        <v>87</v>
      </c>
      <c r="G6" s="26" t="s">
        <v>9</v>
      </c>
      <c r="H6" s="27">
        <v>3.472222222222222E-3</v>
      </c>
      <c r="I6" s="63">
        <v>1.3043981481481483E-2</v>
      </c>
      <c r="J6" s="29">
        <f t="shared" si="0"/>
        <v>9.5717592592592608E-3</v>
      </c>
      <c r="K6" s="30"/>
      <c r="M6" s="13"/>
    </row>
    <row r="7" spans="1:13" x14ac:dyDescent="0.25">
      <c r="A7" s="35">
        <v>425</v>
      </c>
      <c r="B7" s="25" t="s">
        <v>70</v>
      </c>
      <c r="C7" s="25" t="s">
        <v>26</v>
      </c>
      <c r="D7" s="25" t="s">
        <v>21</v>
      </c>
      <c r="E7" s="25">
        <v>1974</v>
      </c>
      <c r="F7" s="25" t="s">
        <v>64</v>
      </c>
      <c r="G7" s="26" t="s">
        <v>9</v>
      </c>
      <c r="H7" s="27">
        <v>3.472222222222222E-3</v>
      </c>
      <c r="I7" s="63">
        <v>1.2650462962962962E-2</v>
      </c>
      <c r="J7" s="29">
        <f t="shared" si="0"/>
        <v>9.1782407407407403E-3</v>
      </c>
      <c r="K7" s="30"/>
      <c r="M7" s="13"/>
    </row>
    <row r="8" spans="1:13" x14ac:dyDescent="0.25">
      <c r="A8" s="35">
        <v>401</v>
      </c>
      <c r="B8" s="25" t="s">
        <v>119</v>
      </c>
      <c r="C8" s="25" t="s">
        <v>120</v>
      </c>
      <c r="D8" s="25" t="s">
        <v>22</v>
      </c>
      <c r="E8" s="25">
        <v>1977</v>
      </c>
      <c r="F8" s="25" t="s">
        <v>121</v>
      </c>
      <c r="G8" s="26" t="s">
        <v>9</v>
      </c>
      <c r="H8" s="27">
        <v>3.472222222222222E-3</v>
      </c>
      <c r="I8" s="63">
        <v>1.3703703703703704E-2</v>
      </c>
      <c r="J8" s="29">
        <f t="shared" si="0"/>
        <v>1.0231481481481482E-2</v>
      </c>
      <c r="K8" s="30"/>
      <c r="M8" s="13"/>
    </row>
    <row r="9" spans="1:13" x14ac:dyDescent="0.25">
      <c r="A9" s="35">
        <v>398</v>
      </c>
      <c r="B9" s="25" t="s">
        <v>108</v>
      </c>
      <c r="C9" s="25" t="s">
        <v>44</v>
      </c>
      <c r="D9" s="25" t="s">
        <v>21</v>
      </c>
      <c r="E9" s="25">
        <v>1971</v>
      </c>
      <c r="F9" s="25" t="s">
        <v>67</v>
      </c>
      <c r="G9" s="26" t="s">
        <v>9</v>
      </c>
      <c r="H9" s="27">
        <v>3.472222222222222E-3</v>
      </c>
      <c r="I9" s="63">
        <v>1.283564814814815E-2</v>
      </c>
      <c r="J9" s="29">
        <f t="shared" si="0"/>
        <v>9.3634259259259278E-3</v>
      </c>
      <c r="K9" s="30"/>
      <c r="M9" s="13"/>
    </row>
    <row r="10" spans="1:13" x14ac:dyDescent="0.25">
      <c r="A10" s="35">
        <v>353</v>
      </c>
      <c r="B10" s="25" t="s">
        <v>109</v>
      </c>
      <c r="C10" s="25" t="s">
        <v>11</v>
      </c>
      <c r="D10" s="25" t="s">
        <v>21</v>
      </c>
      <c r="E10" s="25">
        <v>1974</v>
      </c>
      <c r="F10" s="25" t="s">
        <v>83</v>
      </c>
      <c r="G10" s="26" t="s">
        <v>9</v>
      </c>
      <c r="H10" s="27">
        <v>3.472222222222222E-3</v>
      </c>
      <c r="I10" s="63">
        <v>1.2673611111111109E-2</v>
      </c>
      <c r="J10" s="29">
        <f t="shared" si="0"/>
        <v>9.2013888888888874E-3</v>
      </c>
      <c r="K10" s="30"/>
      <c r="M10" s="13"/>
    </row>
    <row r="11" spans="1:13" ht="14.25" customHeight="1" x14ac:dyDescent="0.25">
      <c r="A11" s="42">
        <v>930</v>
      </c>
      <c r="B11" s="37" t="s">
        <v>128</v>
      </c>
      <c r="C11" s="37" t="s">
        <v>18</v>
      </c>
      <c r="D11" s="37"/>
      <c r="E11" s="37">
        <v>1979</v>
      </c>
      <c r="F11" s="37" t="s">
        <v>96</v>
      </c>
      <c r="G11" s="38" t="s">
        <v>9</v>
      </c>
      <c r="H11" s="27">
        <v>3.472222222222222E-3</v>
      </c>
      <c r="I11" s="64">
        <v>1.4166666666666666E-2</v>
      </c>
      <c r="J11" s="41">
        <f t="shared" si="0"/>
        <v>1.0694444444444444E-2</v>
      </c>
      <c r="K11" s="45"/>
    </row>
    <row r="12" spans="1:13" x14ac:dyDescent="0.25">
      <c r="A12" s="42">
        <v>931</v>
      </c>
      <c r="B12" s="37" t="s">
        <v>182</v>
      </c>
      <c r="C12" s="37" t="s">
        <v>39</v>
      </c>
      <c r="D12" s="37"/>
      <c r="E12" s="37">
        <v>1974</v>
      </c>
      <c r="F12" s="37" t="s">
        <v>131</v>
      </c>
      <c r="G12" s="45"/>
      <c r="H12" s="27">
        <v>3.472222222222222E-3</v>
      </c>
      <c r="I12" s="64">
        <v>1.2662037037037039E-2</v>
      </c>
      <c r="J12" s="41">
        <f t="shared" si="0"/>
        <v>9.1898148148148173E-3</v>
      </c>
      <c r="K12" s="45"/>
    </row>
    <row r="13" spans="1:13" x14ac:dyDescent="0.25">
      <c r="A13" s="45">
        <v>932</v>
      </c>
      <c r="B13" s="37" t="s">
        <v>110</v>
      </c>
      <c r="C13" s="37" t="s">
        <v>132</v>
      </c>
      <c r="D13" s="45"/>
      <c r="E13" s="37">
        <v>1972</v>
      </c>
      <c r="F13" s="37" t="s">
        <v>133</v>
      </c>
      <c r="G13" s="45"/>
      <c r="H13" s="27">
        <v>3.472222222222222E-3</v>
      </c>
      <c r="I13" s="64">
        <v>1.3865740740740739E-2</v>
      </c>
      <c r="J13" s="41">
        <f t="shared" si="0"/>
        <v>1.0393518518518517E-2</v>
      </c>
      <c r="K13" s="45"/>
    </row>
    <row r="14" spans="1:13" x14ac:dyDescent="0.25">
      <c r="A14" s="45">
        <v>934</v>
      </c>
      <c r="B14" s="37" t="s">
        <v>136</v>
      </c>
      <c r="C14" s="37" t="s">
        <v>58</v>
      </c>
      <c r="D14" s="45"/>
      <c r="E14" s="37">
        <v>1977</v>
      </c>
      <c r="F14" s="37" t="s">
        <v>96</v>
      </c>
      <c r="G14" s="45"/>
      <c r="H14" s="27">
        <v>3.472222222222222E-3</v>
      </c>
      <c r="I14" s="64">
        <v>1.3877314814814815E-2</v>
      </c>
      <c r="J14" s="41">
        <f t="shared" si="0"/>
        <v>1.0405092592592593E-2</v>
      </c>
      <c r="K14" s="45"/>
    </row>
    <row r="15" spans="1:13" x14ac:dyDescent="0.25">
      <c r="A15" s="45">
        <v>935</v>
      </c>
      <c r="B15" s="37" t="s">
        <v>146</v>
      </c>
      <c r="C15" s="37" t="s">
        <v>60</v>
      </c>
      <c r="D15" s="45"/>
      <c r="E15" s="37">
        <v>1971</v>
      </c>
      <c r="F15" s="37" t="s">
        <v>147</v>
      </c>
      <c r="G15" s="45"/>
      <c r="H15" s="27">
        <v>3.472222222222222E-3</v>
      </c>
      <c r="I15" s="64">
        <v>0.52771990740740737</v>
      </c>
      <c r="J15" s="41">
        <f t="shared" si="0"/>
        <v>0.52424768518518516</v>
      </c>
      <c r="K15" s="43"/>
    </row>
    <row r="16" spans="1:13" x14ac:dyDescent="0.25">
      <c r="A16" s="45">
        <v>936</v>
      </c>
      <c r="B16" s="37" t="s">
        <v>156</v>
      </c>
      <c r="C16" s="37" t="s">
        <v>107</v>
      </c>
      <c r="D16" s="45"/>
      <c r="E16" s="37">
        <v>1975</v>
      </c>
      <c r="F16" s="37" t="s">
        <v>157</v>
      </c>
      <c r="G16" s="45"/>
      <c r="H16" s="27">
        <v>3.472222222222222E-3</v>
      </c>
      <c r="I16" s="64">
        <v>1.4004629629629631E-2</v>
      </c>
      <c r="J16" s="41">
        <f t="shared" si="0"/>
        <v>1.0532407407407409E-2</v>
      </c>
      <c r="K16" s="43"/>
    </row>
    <row r="17" spans="1:11" x14ac:dyDescent="0.25">
      <c r="H17" s="5"/>
      <c r="I17" s="5"/>
      <c r="J17" s="5"/>
    </row>
    <row r="18" spans="1:11" ht="23.25" x14ac:dyDescent="0.35">
      <c r="A18" s="1" t="s">
        <v>188</v>
      </c>
      <c r="H18" s="5"/>
      <c r="I18" s="5"/>
      <c r="J18" s="5"/>
    </row>
    <row r="19" spans="1:11" x14ac:dyDescent="0.25">
      <c r="H19" s="5"/>
      <c r="I19" s="5"/>
      <c r="J19" s="5"/>
    </row>
    <row r="20" spans="1:11" x14ac:dyDescent="0.2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s="5" t="s">
        <v>7</v>
      </c>
      <c r="I20" s="5" t="s">
        <v>12</v>
      </c>
      <c r="J20" s="9" t="s">
        <v>13</v>
      </c>
      <c r="K20" t="s">
        <v>57</v>
      </c>
    </row>
    <row r="21" spans="1:11" x14ac:dyDescent="0.25">
      <c r="A21" s="35">
        <v>425</v>
      </c>
      <c r="B21" s="25" t="s">
        <v>70</v>
      </c>
      <c r="C21" s="25" t="s">
        <v>26</v>
      </c>
      <c r="D21" s="25" t="s">
        <v>21</v>
      </c>
      <c r="E21" s="25">
        <v>1974</v>
      </c>
      <c r="F21" s="25" t="s">
        <v>64</v>
      </c>
      <c r="G21" s="26" t="s">
        <v>9</v>
      </c>
      <c r="H21" s="27">
        <v>3.472222222222222E-3</v>
      </c>
      <c r="I21" s="28">
        <v>1.2650462962962962E-2</v>
      </c>
      <c r="J21" s="34">
        <v>9.1782407407407403E-3</v>
      </c>
      <c r="K21" s="65">
        <v>1</v>
      </c>
    </row>
    <row r="22" spans="1:11" x14ac:dyDescent="0.25">
      <c r="A22" s="45">
        <v>931</v>
      </c>
      <c r="B22" s="37" t="s">
        <v>182</v>
      </c>
      <c r="C22" s="37" t="s">
        <v>39</v>
      </c>
      <c r="D22" s="45"/>
      <c r="E22" s="37">
        <v>1974</v>
      </c>
      <c r="F22" s="37" t="s">
        <v>131</v>
      </c>
      <c r="G22" s="45"/>
      <c r="H22" s="39">
        <v>3.472222222222222E-3</v>
      </c>
      <c r="I22" s="40">
        <v>1.2662037037037039E-2</v>
      </c>
      <c r="J22" s="44">
        <v>9.1898148148148173E-3</v>
      </c>
      <c r="K22" s="65">
        <v>2</v>
      </c>
    </row>
    <row r="23" spans="1:11" x14ac:dyDescent="0.25">
      <c r="A23" s="35">
        <v>353</v>
      </c>
      <c r="B23" s="25" t="s">
        <v>109</v>
      </c>
      <c r="C23" s="25" t="s">
        <v>11</v>
      </c>
      <c r="D23" s="25" t="s">
        <v>21</v>
      </c>
      <c r="E23" s="25">
        <v>1974</v>
      </c>
      <c r="F23" s="25" t="s">
        <v>83</v>
      </c>
      <c r="G23" s="26" t="s">
        <v>9</v>
      </c>
      <c r="H23" s="27">
        <v>3.472222222222222E-3</v>
      </c>
      <c r="I23" s="28">
        <v>1.2673611111111109E-2</v>
      </c>
      <c r="J23" s="34">
        <v>9.2013888888888874E-3</v>
      </c>
      <c r="K23" s="65">
        <v>3</v>
      </c>
    </row>
    <row r="24" spans="1:11" x14ac:dyDescent="0.25">
      <c r="A24" s="42">
        <v>455</v>
      </c>
      <c r="B24" s="37" t="s">
        <v>105</v>
      </c>
      <c r="C24" s="37" t="s">
        <v>10</v>
      </c>
      <c r="D24" s="37" t="s">
        <v>22</v>
      </c>
      <c r="E24" s="37">
        <v>1976</v>
      </c>
      <c r="F24" s="37" t="s">
        <v>83</v>
      </c>
      <c r="G24" s="45" t="s">
        <v>9</v>
      </c>
      <c r="H24" s="39">
        <v>3.472222222222222E-3</v>
      </c>
      <c r="I24" s="40">
        <v>1.2685185185185183E-2</v>
      </c>
      <c r="J24" s="44">
        <v>9.212962962962961E-3</v>
      </c>
      <c r="K24" s="65">
        <v>4</v>
      </c>
    </row>
    <row r="25" spans="1:11" x14ac:dyDescent="0.25">
      <c r="A25" s="35">
        <v>398</v>
      </c>
      <c r="B25" s="25" t="s">
        <v>108</v>
      </c>
      <c r="C25" s="25" t="s">
        <v>44</v>
      </c>
      <c r="D25" s="25" t="s">
        <v>21</v>
      </c>
      <c r="E25" s="25">
        <v>1971</v>
      </c>
      <c r="F25" s="25" t="s">
        <v>67</v>
      </c>
      <c r="G25" s="26" t="s">
        <v>9</v>
      </c>
      <c r="H25" s="27">
        <v>3.472222222222222E-3</v>
      </c>
      <c r="I25" s="28">
        <v>1.283564814814815E-2</v>
      </c>
      <c r="J25" s="34">
        <v>9.3634259259259278E-3</v>
      </c>
      <c r="K25" s="65">
        <v>5</v>
      </c>
    </row>
    <row r="26" spans="1:11" x14ac:dyDescent="0.25">
      <c r="A26" s="35">
        <v>452</v>
      </c>
      <c r="B26" s="25" t="s">
        <v>85</v>
      </c>
      <c r="C26" s="25" t="s">
        <v>18</v>
      </c>
      <c r="D26" s="25" t="s">
        <v>22</v>
      </c>
      <c r="E26" s="25">
        <v>1975</v>
      </c>
      <c r="F26" s="25" t="s">
        <v>64</v>
      </c>
      <c r="G26" s="26" t="s">
        <v>9</v>
      </c>
      <c r="H26" s="27">
        <v>3.472222222222222E-3</v>
      </c>
      <c r="I26" s="28">
        <v>1.2974537037037036E-2</v>
      </c>
      <c r="J26" s="34">
        <v>9.5023148148148141E-3</v>
      </c>
      <c r="K26" s="65">
        <v>6</v>
      </c>
    </row>
    <row r="27" spans="1:11" x14ac:dyDescent="0.25">
      <c r="A27" s="35">
        <v>428</v>
      </c>
      <c r="B27" s="25" t="s">
        <v>86</v>
      </c>
      <c r="C27" s="25" t="s">
        <v>58</v>
      </c>
      <c r="D27" s="25" t="s">
        <v>22</v>
      </c>
      <c r="E27" s="25">
        <v>1978</v>
      </c>
      <c r="F27" s="25" t="s">
        <v>87</v>
      </c>
      <c r="G27" s="26" t="s">
        <v>9</v>
      </c>
      <c r="H27" s="27">
        <v>3.472222222222222E-3</v>
      </c>
      <c r="I27" s="28">
        <v>1.3043981481481483E-2</v>
      </c>
      <c r="J27" s="34">
        <v>9.5717592592592608E-3</v>
      </c>
      <c r="K27" s="65">
        <v>7</v>
      </c>
    </row>
    <row r="28" spans="1:11" x14ac:dyDescent="0.25">
      <c r="A28" s="35">
        <v>401</v>
      </c>
      <c r="B28" s="25" t="s">
        <v>119</v>
      </c>
      <c r="C28" s="25" t="s">
        <v>120</v>
      </c>
      <c r="D28" s="25" t="s">
        <v>22</v>
      </c>
      <c r="E28" s="25">
        <v>1977</v>
      </c>
      <c r="F28" s="25" t="s">
        <v>121</v>
      </c>
      <c r="G28" s="26" t="s">
        <v>9</v>
      </c>
      <c r="H28" s="27">
        <v>3.472222222222222E-3</v>
      </c>
      <c r="I28" s="28">
        <v>1.3703703703703704E-2</v>
      </c>
      <c r="J28" s="34">
        <v>1.0231481481481482E-2</v>
      </c>
      <c r="K28" s="65">
        <v>8</v>
      </c>
    </row>
    <row r="29" spans="1:11" x14ac:dyDescent="0.25">
      <c r="A29" s="35">
        <v>932</v>
      </c>
      <c r="B29" s="25" t="s">
        <v>110</v>
      </c>
      <c r="C29" s="25" t="s">
        <v>132</v>
      </c>
      <c r="D29" s="25"/>
      <c r="E29" s="25">
        <v>1972</v>
      </c>
      <c r="F29" s="25" t="s">
        <v>133</v>
      </c>
      <c r="G29" s="26"/>
      <c r="H29" s="27">
        <v>3.472222222222222E-3</v>
      </c>
      <c r="I29" s="28">
        <v>1.3865740740740739E-2</v>
      </c>
      <c r="J29" s="34">
        <v>1.0393518518518517E-2</v>
      </c>
      <c r="K29" s="65">
        <v>9</v>
      </c>
    </row>
    <row r="30" spans="1:11" x14ac:dyDescent="0.25">
      <c r="A30" s="45">
        <v>934</v>
      </c>
      <c r="B30" s="37" t="s">
        <v>136</v>
      </c>
      <c r="C30" s="37" t="s">
        <v>58</v>
      </c>
      <c r="D30" s="45"/>
      <c r="E30" s="37">
        <v>1977</v>
      </c>
      <c r="F30" s="37" t="s">
        <v>96</v>
      </c>
      <c r="G30" s="45"/>
      <c r="H30" s="39">
        <v>3.472222222222222E-3</v>
      </c>
      <c r="I30" s="40">
        <v>1.3877314814814815E-2</v>
      </c>
      <c r="J30" s="44">
        <v>1.0405092592592593E-2</v>
      </c>
      <c r="K30" s="65">
        <v>10</v>
      </c>
    </row>
    <row r="31" spans="1:11" x14ac:dyDescent="0.25">
      <c r="A31" s="42">
        <v>936</v>
      </c>
      <c r="B31" s="37" t="s">
        <v>156</v>
      </c>
      <c r="C31" s="37" t="s">
        <v>107</v>
      </c>
      <c r="D31" s="37"/>
      <c r="E31" s="37">
        <v>1975</v>
      </c>
      <c r="F31" s="37" t="s">
        <v>157</v>
      </c>
      <c r="G31" s="38"/>
      <c r="H31" s="39">
        <v>3.472222222222222E-3</v>
      </c>
      <c r="I31" s="40">
        <v>1.4004629629629631E-2</v>
      </c>
      <c r="J31" s="44">
        <v>1.0532407407407409E-2</v>
      </c>
      <c r="K31" s="65">
        <v>11</v>
      </c>
    </row>
    <row r="32" spans="1:11" x14ac:dyDescent="0.25">
      <c r="A32" s="45">
        <v>930</v>
      </c>
      <c r="B32" s="37" t="s">
        <v>128</v>
      </c>
      <c r="C32" s="37" t="s">
        <v>18</v>
      </c>
      <c r="D32" s="45"/>
      <c r="E32" s="37">
        <v>1979</v>
      </c>
      <c r="F32" s="37" t="s">
        <v>96</v>
      </c>
      <c r="G32" s="45" t="s">
        <v>9</v>
      </c>
      <c r="H32" s="39">
        <v>3.472222222222222E-3</v>
      </c>
      <c r="I32" s="40">
        <v>1.4166666666666666E-2</v>
      </c>
      <c r="J32" s="44">
        <v>1.0694444444444444E-2</v>
      </c>
      <c r="K32" s="65">
        <v>12</v>
      </c>
    </row>
    <row r="33" spans="1:11" x14ac:dyDescent="0.25">
      <c r="A33" s="45">
        <v>935</v>
      </c>
      <c r="B33" s="37" t="s">
        <v>146</v>
      </c>
      <c r="C33" s="37" t="s">
        <v>60</v>
      </c>
      <c r="D33" s="45"/>
      <c r="E33" s="37">
        <v>1971</v>
      </c>
      <c r="F33" s="37" t="s">
        <v>147</v>
      </c>
      <c r="G33" s="45"/>
      <c r="H33" s="39">
        <v>3.472222222222222E-3</v>
      </c>
      <c r="I33" s="40">
        <v>0.52771990740740737</v>
      </c>
      <c r="J33" s="44">
        <v>0.52424768518518516</v>
      </c>
      <c r="K33" s="65">
        <v>13</v>
      </c>
    </row>
    <row r="34" spans="1:11" x14ac:dyDescent="0.25">
      <c r="H34" s="5"/>
      <c r="I34" s="5"/>
      <c r="J34" s="5"/>
    </row>
    <row r="35" spans="1:11" x14ac:dyDescent="0.25">
      <c r="H35" s="5"/>
      <c r="I35" s="5"/>
      <c r="J35" s="5"/>
    </row>
    <row r="36" spans="1:11" x14ac:dyDescent="0.25">
      <c r="H36" s="5"/>
      <c r="I36" s="5"/>
      <c r="J36" s="5"/>
    </row>
    <row r="37" spans="1:11" x14ac:dyDescent="0.25">
      <c r="H37" s="5"/>
      <c r="I37" s="5"/>
      <c r="J37" s="5"/>
    </row>
    <row r="38" spans="1:11" x14ac:dyDescent="0.25">
      <c r="H38" s="5"/>
      <c r="I38" s="5"/>
      <c r="J38" s="5"/>
    </row>
    <row r="39" spans="1:11" x14ac:dyDescent="0.25">
      <c r="H39" s="5"/>
      <c r="I39" s="5"/>
      <c r="J39" s="5"/>
    </row>
    <row r="40" spans="1:11" x14ac:dyDescent="0.25">
      <c r="H40" s="5"/>
      <c r="I40" s="5"/>
      <c r="J40" s="5"/>
    </row>
    <row r="41" spans="1:11" x14ac:dyDescent="0.25">
      <c r="H41" s="5"/>
      <c r="I41" s="5"/>
      <c r="J41" s="5"/>
    </row>
    <row r="42" spans="1:11" x14ac:dyDescent="0.25">
      <c r="H42" s="5"/>
      <c r="I42" s="5"/>
      <c r="J42" s="5"/>
    </row>
    <row r="43" spans="1:11" x14ac:dyDescent="0.25">
      <c r="H43" s="5"/>
      <c r="I43" s="5"/>
      <c r="J43" s="5"/>
    </row>
    <row r="44" spans="1:11" x14ac:dyDescent="0.25">
      <c r="H44" s="5"/>
      <c r="I44" s="5"/>
      <c r="J44" s="5"/>
    </row>
    <row r="45" spans="1:11" x14ac:dyDescent="0.25">
      <c r="H45" s="5"/>
      <c r="I45" s="5"/>
      <c r="J45" s="5"/>
    </row>
    <row r="46" spans="1:11" x14ac:dyDescent="0.25">
      <c r="H46" s="5"/>
      <c r="I46" s="5"/>
      <c r="J46" s="5"/>
    </row>
    <row r="47" spans="1:11" x14ac:dyDescent="0.25">
      <c r="H47" s="5"/>
      <c r="I47" s="5"/>
      <c r="J47" s="5"/>
    </row>
    <row r="48" spans="1:11" x14ac:dyDescent="0.25">
      <c r="H48" s="5"/>
      <c r="I48" s="5"/>
      <c r="J48" s="5"/>
    </row>
    <row r="49" spans="8:10" x14ac:dyDescent="0.25">
      <c r="H49" s="5"/>
      <c r="I49" s="5"/>
      <c r="J49" s="5"/>
    </row>
    <row r="50" spans="8:10" x14ac:dyDescent="0.25">
      <c r="H50" s="5"/>
      <c r="I50" s="5"/>
      <c r="J50" s="5"/>
    </row>
    <row r="51" spans="8:10" x14ac:dyDescent="0.25">
      <c r="H51" s="5"/>
      <c r="I51" s="5"/>
      <c r="J51" s="5"/>
    </row>
    <row r="52" spans="8:10" x14ac:dyDescent="0.25">
      <c r="H52" s="5"/>
      <c r="I52" s="5"/>
      <c r="J52" s="5"/>
    </row>
    <row r="53" spans="8:10" x14ac:dyDescent="0.25">
      <c r="H53" s="5"/>
      <c r="I53" s="5"/>
      <c r="J53" s="5"/>
    </row>
    <row r="54" spans="8:10" x14ac:dyDescent="0.25">
      <c r="H54" s="5"/>
      <c r="I54" s="5"/>
      <c r="J54" s="5"/>
    </row>
    <row r="55" spans="8:10" x14ac:dyDescent="0.25">
      <c r="H55" s="5"/>
      <c r="I55" s="5"/>
      <c r="J55" s="5"/>
    </row>
    <row r="56" spans="8:10" x14ac:dyDescent="0.25">
      <c r="H56" s="5"/>
      <c r="I56" s="5"/>
      <c r="J56" s="5"/>
    </row>
    <row r="57" spans="8:10" x14ac:dyDescent="0.25">
      <c r="H57" s="5"/>
      <c r="I57" s="5"/>
      <c r="J57" s="5"/>
    </row>
    <row r="58" spans="8:10" x14ac:dyDescent="0.25">
      <c r="H58" s="5"/>
      <c r="I58" s="5"/>
      <c r="J58" s="5"/>
    </row>
    <row r="59" spans="8:10" x14ac:dyDescent="0.25">
      <c r="H59" s="5"/>
      <c r="I59" s="5"/>
      <c r="J59" s="5"/>
    </row>
    <row r="60" spans="8:10" x14ac:dyDescent="0.25">
      <c r="H60" s="5"/>
      <c r="I60" s="5"/>
      <c r="J60" s="5"/>
    </row>
    <row r="61" spans="8:10" x14ac:dyDescent="0.25">
      <c r="H61" s="5"/>
      <c r="I61" s="5"/>
      <c r="J61" s="5"/>
    </row>
    <row r="62" spans="8:10" x14ac:dyDescent="0.25">
      <c r="H62" s="5"/>
      <c r="I62" s="5"/>
      <c r="J62" s="5"/>
    </row>
    <row r="63" spans="8:10" x14ac:dyDescent="0.25">
      <c r="H63" s="5"/>
      <c r="I63" s="5"/>
      <c r="J63" s="5"/>
    </row>
    <row r="64" spans="8:10" x14ac:dyDescent="0.25">
      <c r="H64" s="5"/>
      <c r="I64" s="5"/>
      <c r="J64" s="5"/>
    </row>
    <row r="65" spans="8:10" x14ac:dyDescent="0.25">
      <c r="H65" s="5"/>
      <c r="I65" s="5"/>
      <c r="J65" s="5"/>
    </row>
    <row r="66" spans="8:10" x14ac:dyDescent="0.25">
      <c r="H66" s="5"/>
      <c r="I66" s="5"/>
      <c r="J66" s="5"/>
    </row>
    <row r="67" spans="8:10" x14ac:dyDescent="0.25">
      <c r="H67" s="5"/>
      <c r="I67" s="5"/>
      <c r="J67" s="5"/>
    </row>
    <row r="68" spans="8:10" x14ac:dyDescent="0.25">
      <c r="H68" s="5"/>
      <c r="I68" s="5"/>
      <c r="J68" s="5"/>
    </row>
    <row r="69" spans="8:10" x14ac:dyDescent="0.25">
      <c r="H69" s="5"/>
      <c r="I69" s="5"/>
      <c r="J69" s="5"/>
    </row>
    <row r="70" spans="8:10" x14ac:dyDescent="0.25">
      <c r="H70" s="5"/>
      <c r="I70" s="5"/>
      <c r="J70" s="5"/>
    </row>
    <row r="71" spans="8:10" x14ac:dyDescent="0.25">
      <c r="H71" s="5"/>
      <c r="I71" s="5"/>
      <c r="J71" s="5"/>
    </row>
    <row r="72" spans="8:10" x14ac:dyDescent="0.25">
      <c r="H72" s="5"/>
      <c r="I72" s="5"/>
      <c r="J72" s="5"/>
    </row>
    <row r="73" spans="8:10" x14ac:dyDescent="0.25">
      <c r="H73" s="5"/>
      <c r="I73" s="5"/>
      <c r="J73" s="5"/>
    </row>
    <row r="74" spans="8:10" x14ac:dyDescent="0.25">
      <c r="H74" s="5"/>
      <c r="I74" s="5"/>
      <c r="J74" s="5"/>
    </row>
    <row r="75" spans="8:10" x14ac:dyDescent="0.25">
      <c r="H75" s="5"/>
      <c r="I75" s="5"/>
      <c r="J75" s="5"/>
    </row>
    <row r="76" spans="8:10" x14ac:dyDescent="0.25">
      <c r="H76" s="5"/>
      <c r="I76" s="5"/>
      <c r="J76" s="5"/>
    </row>
    <row r="77" spans="8:10" x14ac:dyDescent="0.25">
      <c r="H77" s="5"/>
      <c r="I77" s="5"/>
      <c r="J77" s="5"/>
    </row>
    <row r="78" spans="8:10" x14ac:dyDescent="0.25">
      <c r="H78" s="5"/>
      <c r="I78" s="5"/>
      <c r="J78" s="5"/>
    </row>
    <row r="79" spans="8:10" x14ac:dyDescent="0.25">
      <c r="H79" s="5"/>
      <c r="I79" s="5"/>
      <c r="J79" s="5"/>
    </row>
    <row r="80" spans="8:10" x14ac:dyDescent="0.25">
      <c r="H80" s="5"/>
      <c r="I80" s="5"/>
      <c r="J80" s="5"/>
    </row>
    <row r="81" spans="8:10" x14ac:dyDescent="0.25">
      <c r="H81" s="5"/>
      <c r="I81" s="5"/>
      <c r="J81" s="5"/>
    </row>
  </sheetData>
  <autoFilter ref="A20:K20" xr:uid="{00000000-0009-0000-0000-000003000000}">
    <sortState ref="A21:K33">
      <sortCondition ref="J20"/>
    </sortState>
  </autoFilter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5"/>
  <sheetViews>
    <sheetView topLeftCell="A7" workbookViewId="0">
      <selection activeCell="B20" sqref="B20:J30"/>
    </sheetView>
  </sheetViews>
  <sheetFormatPr defaultRowHeight="15" x14ac:dyDescent="0.25"/>
  <cols>
    <col min="1" max="1" width="4.7109375" customWidth="1"/>
    <col min="2" max="2" width="10.7109375" bestFit="1" customWidth="1"/>
    <col min="3" max="3" width="9" customWidth="1"/>
    <col min="4" max="4" width="9.5703125" bestFit="1" customWidth="1"/>
    <col min="5" max="5" width="5" customWidth="1"/>
    <col min="6" max="6" width="24.5703125" bestFit="1" customWidth="1"/>
    <col min="7" max="8" width="8.5703125" customWidth="1"/>
    <col min="10" max="10" width="13.140625" customWidth="1"/>
  </cols>
  <sheetData>
    <row r="1" spans="1:13" ht="23.25" x14ac:dyDescent="0.35">
      <c r="A1" s="1" t="s">
        <v>189</v>
      </c>
    </row>
    <row r="3" spans="1:13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12</v>
      </c>
      <c r="J3" s="23" t="s">
        <v>13</v>
      </c>
      <c r="K3" s="23" t="s">
        <v>56</v>
      </c>
    </row>
    <row r="4" spans="1:13" x14ac:dyDescent="0.25">
      <c r="A4" s="31">
        <v>629</v>
      </c>
      <c r="B4" s="25" t="s">
        <v>100</v>
      </c>
      <c r="C4" s="25" t="s">
        <v>23</v>
      </c>
      <c r="D4" s="25" t="s">
        <v>30</v>
      </c>
      <c r="E4" s="25">
        <v>1969</v>
      </c>
      <c r="F4" s="25" t="s">
        <v>67</v>
      </c>
      <c r="G4" s="26" t="s">
        <v>9</v>
      </c>
      <c r="H4" s="27">
        <v>6.9444444444444441E-3</v>
      </c>
      <c r="I4" s="63">
        <v>1.6736111111111111E-2</v>
      </c>
      <c r="J4" s="28">
        <f t="shared" ref="J4:J14" si="0">I4-H4</f>
        <v>9.7916666666666673E-3</v>
      </c>
      <c r="K4" s="30"/>
      <c r="M4" s="13"/>
    </row>
    <row r="5" spans="1:13" x14ac:dyDescent="0.25">
      <c r="A5" s="31">
        <v>608</v>
      </c>
      <c r="B5" s="25" t="s">
        <v>101</v>
      </c>
      <c r="C5" s="25" t="s">
        <v>20</v>
      </c>
      <c r="D5" s="25" t="s">
        <v>27</v>
      </c>
      <c r="E5" s="25">
        <v>1961</v>
      </c>
      <c r="F5" s="25" t="s">
        <v>92</v>
      </c>
      <c r="G5" s="26" t="s">
        <v>9</v>
      </c>
      <c r="H5" s="27">
        <v>6.9444444444444441E-3</v>
      </c>
      <c r="I5" s="63">
        <v>1.6631944444444446E-2</v>
      </c>
      <c r="J5" s="28">
        <f t="shared" si="0"/>
        <v>9.6875000000000017E-3</v>
      </c>
      <c r="K5" s="30"/>
      <c r="M5" s="13"/>
    </row>
    <row r="6" spans="1:13" x14ac:dyDescent="0.25">
      <c r="A6" s="31">
        <v>600</v>
      </c>
      <c r="B6" s="25" t="s">
        <v>63</v>
      </c>
      <c r="C6" s="25" t="s">
        <v>23</v>
      </c>
      <c r="D6" s="25" t="s">
        <v>27</v>
      </c>
      <c r="E6" s="25">
        <v>1963</v>
      </c>
      <c r="F6" s="25" t="s">
        <v>83</v>
      </c>
      <c r="G6" s="26" t="s">
        <v>9</v>
      </c>
      <c r="H6" s="27">
        <v>6.9444444444444441E-3</v>
      </c>
      <c r="I6" s="63">
        <v>1.6006944444444445E-2</v>
      </c>
      <c r="J6" s="28">
        <f t="shared" si="0"/>
        <v>9.0625000000000011E-3</v>
      </c>
      <c r="K6" s="30"/>
      <c r="M6" s="13"/>
    </row>
    <row r="7" spans="1:13" x14ac:dyDescent="0.25">
      <c r="A7" s="31">
        <v>580</v>
      </c>
      <c r="B7" s="25" t="s">
        <v>102</v>
      </c>
      <c r="C7" s="25" t="s">
        <v>69</v>
      </c>
      <c r="D7" s="25" t="s">
        <v>30</v>
      </c>
      <c r="E7" s="25">
        <v>1966</v>
      </c>
      <c r="F7" s="25" t="s">
        <v>103</v>
      </c>
      <c r="G7" s="26" t="s">
        <v>9</v>
      </c>
      <c r="H7" s="27">
        <v>6.9444444444444441E-3</v>
      </c>
      <c r="I7" s="63">
        <v>1.741898148148148E-2</v>
      </c>
      <c r="J7" s="28">
        <f t="shared" si="0"/>
        <v>1.0474537037037036E-2</v>
      </c>
      <c r="K7" s="30"/>
      <c r="M7" s="13"/>
    </row>
    <row r="8" spans="1:13" x14ac:dyDescent="0.25">
      <c r="A8" s="31">
        <v>570</v>
      </c>
      <c r="B8" s="25" t="s">
        <v>31</v>
      </c>
      <c r="C8" s="25" t="s">
        <v>32</v>
      </c>
      <c r="D8" s="25" t="s">
        <v>27</v>
      </c>
      <c r="E8" s="25">
        <v>1961</v>
      </c>
      <c r="F8" s="25" t="s">
        <v>84</v>
      </c>
      <c r="G8" s="26" t="s">
        <v>9</v>
      </c>
      <c r="H8" s="27">
        <v>6.9444444444444441E-3</v>
      </c>
      <c r="I8" s="63">
        <v>1.6597222222222222E-2</v>
      </c>
      <c r="J8" s="28">
        <f t="shared" si="0"/>
        <v>9.6527777777777775E-3</v>
      </c>
      <c r="K8" s="30"/>
      <c r="M8" s="13"/>
    </row>
    <row r="9" spans="1:13" x14ac:dyDescent="0.25">
      <c r="A9" s="31">
        <v>568</v>
      </c>
      <c r="B9" s="25" t="s">
        <v>33</v>
      </c>
      <c r="C9" s="25" t="s">
        <v>34</v>
      </c>
      <c r="D9" s="25" t="s">
        <v>27</v>
      </c>
      <c r="E9" s="25">
        <v>1961</v>
      </c>
      <c r="F9" s="25" t="s">
        <v>82</v>
      </c>
      <c r="G9" s="26" t="s">
        <v>9</v>
      </c>
      <c r="H9" s="27">
        <v>6.9444444444444441E-3</v>
      </c>
      <c r="I9" s="63">
        <v>1.6863425925925928E-2</v>
      </c>
      <c r="J9" s="28">
        <f t="shared" si="0"/>
        <v>9.9189814814814835E-3</v>
      </c>
      <c r="K9" s="30"/>
      <c r="M9" s="13"/>
    </row>
    <row r="10" spans="1:13" x14ac:dyDescent="0.25">
      <c r="A10" s="31">
        <v>557</v>
      </c>
      <c r="B10" s="25" t="s">
        <v>104</v>
      </c>
      <c r="C10" s="25" t="s">
        <v>24</v>
      </c>
      <c r="D10" s="25" t="s">
        <v>27</v>
      </c>
      <c r="E10" s="25">
        <v>1963</v>
      </c>
      <c r="F10" s="25" t="s">
        <v>87</v>
      </c>
      <c r="G10" s="26" t="s">
        <v>9</v>
      </c>
      <c r="H10" s="27">
        <v>6.9444444444444441E-3</v>
      </c>
      <c r="I10" s="63">
        <v>1.7361111111111112E-2</v>
      </c>
      <c r="J10" s="28">
        <f t="shared" si="0"/>
        <v>1.0416666666666668E-2</v>
      </c>
      <c r="K10" s="30"/>
      <c r="M10" s="13"/>
    </row>
    <row r="11" spans="1:13" x14ac:dyDescent="0.25">
      <c r="A11" s="46">
        <v>953</v>
      </c>
      <c r="B11" s="37" t="s">
        <v>148</v>
      </c>
      <c r="C11" s="37" t="s">
        <v>18</v>
      </c>
      <c r="D11" s="37"/>
      <c r="E11" s="37">
        <v>1969</v>
      </c>
      <c r="F11" s="37" t="s">
        <v>149</v>
      </c>
      <c r="G11" s="38" t="s">
        <v>9</v>
      </c>
      <c r="H11" s="27">
        <v>6.9444444444444441E-3</v>
      </c>
      <c r="I11" s="64">
        <v>1.8067129629629631E-2</v>
      </c>
      <c r="J11" s="40">
        <f t="shared" si="0"/>
        <v>1.1122685185185187E-2</v>
      </c>
      <c r="K11" s="30"/>
      <c r="M11" s="13"/>
    </row>
    <row r="12" spans="1:13" x14ac:dyDescent="0.25">
      <c r="A12" s="46">
        <v>950</v>
      </c>
      <c r="B12" s="37" t="s">
        <v>143</v>
      </c>
      <c r="C12" s="37" t="s">
        <v>144</v>
      </c>
      <c r="D12" s="37"/>
      <c r="E12" s="37">
        <v>1990</v>
      </c>
      <c r="F12" s="37" t="s">
        <v>145</v>
      </c>
      <c r="G12" s="38"/>
      <c r="H12" s="27">
        <v>6.9444444444444441E-3</v>
      </c>
      <c r="I12" s="64">
        <v>2.0509259259259258E-2</v>
      </c>
      <c r="J12" s="40">
        <f t="shared" si="0"/>
        <v>1.3564814814814814E-2</v>
      </c>
    </row>
    <row r="13" spans="1:13" x14ac:dyDescent="0.25">
      <c r="A13" s="46">
        <v>952</v>
      </c>
      <c r="B13" s="37" t="s">
        <v>123</v>
      </c>
      <c r="C13" s="37" t="s">
        <v>18</v>
      </c>
      <c r="D13" s="37"/>
      <c r="E13" s="37">
        <v>1970</v>
      </c>
      <c r="F13" s="37" t="s">
        <v>173</v>
      </c>
      <c r="G13" s="38"/>
      <c r="H13" s="27">
        <v>6.9444444444444441E-3</v>
      </c>
      <c r="I13" s="64">
        <v>1.6331018518518519E-2</v>
      </c>
      <c r="J13" s="40">
        <f t="shared" si="0"/>
        <v>9.386574074074075E-3</v>
      </c>
    </row>
    <row r="14" spans="1:13" x14ac:dyDescent="0.25">
      <c r="A14" s="47">
        <v>951</v>
      </c>
      <c r="B14" s="37" t="s">
        <v>129</v>
      </c>
      <c r="C14" s="37" t="s">
        <v>125</v>
      </c>
      <c r="D14" s="37"/>
      <c r="E14" s="37">
        <v>1984</v>
      </c>
      <c r="F14" s="37"/>
      <c r="G14" s="45"/>
      <c r="H14" s="27">
        <v>6.9444444444444441E-3</v>
      </c>
      <c r="I14" s="64">
        <v>1.7731481481481483E-2</v>
      </c>
      <c r="J14" s="40">
        <f t="shared" si="0"/>
        <v>1.0787037037037039E-2</v>
      </c>
    </row>
    <row r="15" spans="1:13" x14ac:dyDescent="0.25">
      <c r="H15" s="5"/>
      <c r="I15" s="5"/>
      <c r="J15" s="5"/>
    </row>
    <row r="16" spans="1:13" x14ac:dyDescent="0.25">
      <c r="H16" s="5"/>
      <c r="I16" s="5"/>
      <c r="J16" s="5"/>
    </row>
    <row r="17" spans="1:11" ht="23.25" x14ac:dyDescent="0.35">
      <c r="A17" s="1" t="s">
        <v>190</v>
      </c>
      <c r="H17" s="5"/>
      <c r="I17" s="5"/>
      <c r="J17" s="5"/>
    </row>
    <row r="18" spans="1:11" x14ac:dyDescent="0.25">
      <c r="H18" s="5"/>
      <c r="I18" s="5"/>
      <c r="J18" s="5"/>
    </row>
    <row r="19" spans="1:11" x14ac:dyDescent="0.2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s="5" t="s">
        <v>7</v>
      </c>
      <c r="I19" s="5" t="s">
        <v>12</v>
      </c>
      <c r="J19" s="9" t="s">
        <v>13</v>
      </c>
      <c r="K19" t="s">
        <v>56</v>
      </c>
    </row>
    <row r="20" spans="1:11" x14ac:dyDescent="0.25">
      <c r="A20" s="31">
        <v>600</v>
      </c>
      <c r="B20" s="25" t="s">
        <v>63</v>
      </c>
      <c r="C20" s="25" t="s">
        <v>23</v>
      </c>
      <c r="D20" s="25" t="s">
        <v>27</v>
      </c>
      <c r="E20" s="25">
        <v>1963</v>
      </c>
      <c r="F20" s="25" t="s">
        <v>83</v>
      </c>
      <c r="G20" s="26" t="s">
        <v>9</v>
      </c>
      <c r="H20" s="27">
        <v>6.9444444444444441E-3</v>
      </c>
      <c r="I20" s="32">
        <v>1.6006944444444445E-2</v>
      </c>
      <c r="J20" s="33">
        <v>9.0625000000000011E-3</v>
      </c>
      <c r="K20" s="80">
        <v>1</v>
      </c>
    </row>
    <row r="21" spans="1:11" x14ac:dyDescent="0.25">
      <c r="A21" s="31">
        <v>952</v>
      </c>
      <c r="B21" s="25" t="s">
        <v>123</v>
      </c>
      <c r="C21" s="25" t="s">
        <v>18</v>
      </c>
      <c r="D21" s="25"/>
      <c r="E21" s="25">
        <v>1970</v>
      </c>
      <c r="F21" s="25" t="s">
        <v>173</v>
      </c>
      <c r="G21" s="26"/>
      <c r="H21" s="27">
        <v>6.9444444444444441E-3</v>
      </c>
      <c r="I21" s="28">
        <v>1.6331018518518519E-2</v>
      </c>
      <c r="J21" s="34">
        <v>9.386574074074075E-3</v>
      </c>
      <c r="K21" s="60">
        <v>2</v>
      </c>
    </row>
    <row r="22" spans="1:11" x14ac:dyDescent="0.25">
      <c r="A22" s="31">
        <v>570</v>
      </c>
      <c r="B22" s="25" t="s">
        <v>31</v>
      </c>
      <c r="C22" s="25" t="s">
        <v>32</v>
      </c>
      <c r="D22" s="25" t="s">
        <v>27</v>
      </c>
      <c r="E22" s="25">
        <v>1961</v>
      </c>
      <c r="F22" s="25" t="s">
        <v>84</v>
      </c>
      <c r="G22" s="26" t="s">
        <v>9</v>
      </c>
      <c r="H22" s="27">
        <v>6.9444444444444441E-3</v>
      </c>
      <c r="I22" s="28">
        <v>1.6597222222222222E-2</v>
      </c>
      <c r="J22" s="34">
        <v>9.6527777777777775E-3</v>
      </c>
      <c r="K22" s="80">
        <v>3</v>
      </c>
    </row>
    <row r="23" spans="1:11" x14ac:dyDescent="0.25">
      <c r="A23" s="46">
        <v>608</v>
      </c>
      <c r="B23" s="37" t="s">
        <v>101</v>
      </c>
      <c r="C23" s="37" t="s">
        <v>20</v>
      </c>
      <c r="D23" s="37" t="s">
        <v>27</v>
      </c>
      <c r="E23" s="37">
        <v>1961</v>
      </c>
      <c r="F23" s="37" t="s">
        <v>92</v>
      </c>
      <c r="G23" s="38" t="s">
        <v>9</v>
      </c>
      <c r="H23" s="39">
        <v>6.9444444444444441E-3</v>
      </c>
      <c r="I23" s="28">
        <v>1.6631944444444446E-2</v>
      </c>
      <c r="J23" s="34">
        <v>9.6875000000000017E-3</v>
      </c>
      <c r="K23" s="60">
        <v>4</v>
      </c>
    </row>
    <row r="24" spans="1:11" x14ac:dyDescent="0.25">
      <c r="A24" s="31">
        <v>629</v>
      </c>
      <c r="B24" s="25" t="s">
        <v>100</v>
      </c>
      <c r="C24" s="25" t="s">
        <v>23</v>
      </c>
      <c r="D24" s="25" t="s">
        <v>30</v>
      </c>
      <c r="E24" s="25">
        <v>1969</v>
      </c>
      <c r="F24" s="25" t="s">
        <v>67</v>
      </c>
      <c r="G24" s="26" t="s">
        <v>9</v>
      </c>
      <c r="H24" s="27">
        <v>6.9444444444444441E-3</v>
      </c>
      <c r="I24" s="28">
        <v>1.6736111111111111E-2</v>
      </c>
      <c r="J24" s="34">
        <v>9.7916666666666673E-3</v>
      </c>
      <c r="K24" s="80">
        <v>5</v>
      </c>
    </row>
    <row r="25" spans="1:11" x14ac:dyDescent="0.25">
      <c r="A25" s="31">
        <v>568</v>
      </c>
      <c r="B25" s="25" t="s">
        <v>33</v>
      </c>
      <c r="C25" s="25" t="s">
        <v>34</v>
      </c>
      <c r="D25" s="25" t="s">
        <v>27</v>
      </c>
      <c r="E25" s="25">
        <v>1961</v>
      </c>
      <c r="F25" s="25" t="s">
        <v>82</v>
      </c>
      <c r="G25" s="26" t="s">
        <v>9</v>
      </c>
      <c r="H25" s="27">
        <v>6.9444444444444441E-3</v>
      </c>
      <c r="I25" s="28">
        <v>1.6863425925925928E-2</v>
      </c>
      <c r="J25" s="34">
        <v>9.9189814814814835E-3</v>
      </c>
      <c r="K25" s="60">
        <v>6</v>
      </c>
    </row>
    <row r="26" spans="1:11" x14ac:dyDescent="0.25">
      <c r="A26" s="31">
        <v>557</v>
      </c>
      <c r="B26" s="25" t="s">
        <v>104</v>
      </c>
      <c r="C26" s="25" t="s">
        <v>24</v>
      </c>
      <c r="D26" s="25" t="s">
        <v>27</v>
      </c>
      <c r="E26" s="25">
        <v>1963</v>
      </c>
      <c r="F26" s="25" t="s">
        <v>87</v>
      </c>
      <c r="G26" s="26" t="s">
        <v>9</v>
      </c>
      <c r="H26" s="27">
        <v>6.9444444444444441E-3</v>
      </c>
      <c r="I26" s="28">
        <v>1.7361111111111112E-2</v>
      </c>
      <c r="J26" s="34">
        <v>1.0416666666666668E-2</v>
      </c>
      <c r="K26" s="80">
        <v>7</v>
      </c>
    </row>
    <row r="27" spans="1:11" x14ac:dyDescent="0.25">
      <c r="A27" s="46">
        <v>580</v>
      </c>
      <c r="B27" s="37" t="s">
        <v>102</v>
      </c>
      <c r="C27" s="37" t="s">
        <v>69</v>
      </c>
      <c r="D27" s="37" t="s">
        <v>30</v>
      </c>
      <c r="E27" s="37">
        <v>1966</v>
      </c>
      <c r="F27" s="37" t="s">
        <v>103</v>
      </c>
      <c r="G27" s="38" t="s">
        <v>9</v>
      </c>
      <c r="H27" s="39">
        <v>6.9444444444444441E-3</v>
      </c>
      <c r="I27" s="28">
        <v>1.741898148148148E-2</v>
      </c>
      <c r="J27" s="34">
        <v>1.0474537037037036E-2</v>
      </c>
      <c r="K27" s="60">
        <v>8</v>
      </c>
    </row>
    <row r="28" spans="1:11" x14ac:dyDescent="0.25">
      <c r="A28" s="46">
        <v>951</v>
      </c>
      <c r="B28" s="37" t="s">
        <v>129</v>
      </c>
      <c r="C28" s="37" t="s">
        <v>125</v>
      </c>
      <c r="D28" s="37"/>
      <c r="E28" s="37">
        <v>1984</v>
      </c>
      <c r="F28" s="37"/>
      <c r="G28" s="38"/>
      <c r="H28" s="39">
        <v>6.9444444444444441E-3</v>
      </c>
      <c r="I28" s="28">
        <v>1.7731481481481483E-2</v>
      </c>
      <c r="J28" s="34">
        <v>1.0787037037037039E-2</v>
      </c>
      <c r="K28" s="80">
        <v>1</v>
      </c>
    </row>
    <row r="29" spans="1:11" x14ac:dyDescent="0.25">
      <c r="A29" s="31">
        <v>953</v>
      </c>
      <c r="B29" s="25" t="s">
        <v>148</v>
      </c>
      <c r="C29" s="25" t="s">
        <v>18</v>
      </c>
      <c r="D29" s="25"/>
      <c r="E29" s="25">
        <v>1969</v>
      </c>
      <c r="F29" s="25" t="s">
        <v>149</v>
      </c>
      <c r="G29" s="26" t="s">
        <v>9</v>
      </c>
      <c r="H29" s="27">
        <v>6.9444444444444441E-3</v>
      </c>
      <c r="I29" s="28">
        <v>1.8067129629629631E-2</v>
      </c>
      <c r="J29" s="34">
        <v>1.1122685185185187E-2</v>
      </c>
      <c r="K29" s="60">
        <v>9</v>
      </c>
    </row>
    <row r="30" spans="1:11" x14ac:dyDescent="0.25">
      <c r="A30" s="31">
        <v>950</v>
      </c>
      <c r="B30" s="25" t="s">
        <v>143</v>
      </c>
      <c r="C30" s="25" t="s">
        <v>144</v>
      </c>
      <c r="D30" s="25"/>
      <c r="E30" s="25">
        <v>1990</v>
      </c>
      <c r="F30" s="25" t="s">
        <v>145</v>
      </c>
      <c r="G30" s="26"/>
      <c r="H30" s="27">
        <v>6.9444444444444441E-3</v>
      </c>
      <c r="I30" s="61">
        <v>2.0509259259259258E-2</v>
      </c>
      <c r="J30" s="62">
        <v>1.3564814814814814E-2</v>
      </c>
      <c r="K30" s="80">
        <v>2</v>
      </c>
    </row>
    <row r="31" spans="1:11" x14ac:dyDescent="0.25">
      <c r="A31" s="18"/>
      <c r="B31" s="17"/>
      <c r="C31" s="17"/>
      <c r="D31" s="17"/>
      <c r="E31" s="17"/>
      <c r="F31" s="17"/>
      <c r="G31" s="19"/>
      <c r="H31" s="15"/>
      <c r="I31" s="5"/>
      <c r="J31" s="9"/>
      <c r="K31" s="16"/>
    </row>
    <row r="32" spans="1:11" x14ac:dyDescent="0.25">
      <c r="A32" s="18"/>
      <c r="B32" s="17"/>
      <c r="C32" s="17"/>
      <c r="D32" s="17"/>
      <c r="E32" s="17"/>
      <c r="F32" s="17"/>
      <c r="G32" s="19"/>
      <c r="H32" s="15"/>
      <c r="I32" s="5"/>
      <c r="J32" s="9"/>
      <c r="K32" s="16"/>
    </row>
    <row r="33" spans="1:11" x14ac:dyDescent="0.25">
      <c r="A33" s="18"/>
      <c r="B33" s="17"/>
      <c r="C33" s="17"/>
      <c r="D33" s="17"/>
      <c r="E33" s="17"/>
      <c r="F33" s="17"/>
      <c r="G33" s="19"/>
      <c r="H33" s="15"/>
      <c r="I33" s="5"/>
      <c r="J33" s="9"/>
      <c r="K33" s="16"/>
    </row>
    <row r="34" spans="1:11" x14ac:dyDescent="0.25">
      <c r="A34" s="18"/>
      <c r="B34" s="17"/>
      <c r="C34" s="17"/>
      <c r="D34" s="17"/>
      <c r="E34" s="17"/>
      <c r="F34" s="17"/>
      <c r="G34" s="16"/>
      <c r="H34" s="15"/>
      <c r="I34" s="5"/>
      <c r="J34" s="9"/>
      <c r="K34" s="16"/>
    </row>
    <row r="35" spans="1:11" x14ac:dyDescent="0.25">
      <c r="H35" s="5"/>
      <c r="I35" s="5"/>
      <c r="J35" s="5"/>
    </row>
    <row r="36" spans="1:11" x14ac:dyDescent="0.25">
      <c r="H36" s="5"/>
      <c r="I36" s="5"/>
      <c r="J36" s="5"/>
    </row>
    <row r="37" spans="1:11" x14ac:dyDescent="0.25">
      <c r="H37" s="5"/>
      <c r="I37" s="5"/>
      <c r="J37" s="5"/>
    </row>
    <row r="38" spans="1:11" x14ac:dyDescent="0.25">
      <c r="H38" s="5"/>
      <c r="I38" s="5"/>
      <c r="J38" s="5"/>
    </row>
    <row r="39" spans="1:11" x14ac:dyDescent="0.25">
      <c r="H39" s="5"/>
      <c r="I39" s="5"/>
      <c r="J39" s="5"/>
    </row>
    <row r="40" spans="1:11" x14ac:dyDescent="0.25">
      <c r="H40" s="5"/>
      <c r="I40" s="5"/>
      <c r="J40" s="5"/>
    </row>
    <row r="41" spans="1:11" x14ac:dyDescent="0.25">
      <c r="H41" s="5"/>
      <c r="I41" s="5"/>
      <c r="J41" s="5"/>
    </row>
    <row r="42" spans="1:11" x14ac:dyDescent="0.25">
      <c r="H42" s="5"/>
      <c r="I42" s="5"/>
      <c r="J42" s="5"/>
    </row>
    <row r="43" spans="1:11" x14ac:dyDescent="0.25">
      <c r="H43" s="5"/>
      <c r="I43" s="5"/>
      <c r="J43" s="5"/>
    </row>
    <row r="44" spans="1:11" x14ac:dyDescent="0.25">
      <c r="H44" s="5"/>
      <c r="I44" s="5"/>
      <c r="J44" s="5"/>
    </row>
    <row r="45" spans="1:11" x14ac:dyDescent="0.25">
      <c r="H45" s="5"/>
      <c r="I45" s="5"/>
      <c r="J45" s="5"/>
    </row>
    <row r="46" spans="1:11" x14ac:dyDescent="0.25">
      <c r="H46" s="5"/>
      <c r="I46" s="5"/>
      <c r="J46" s="5"/>
    </row>
    <row r="47" spans="1:11" x14ac:dyDescent="0.25">
      <c r="H47" s="5"/>
      <c r="I47" s="5"/>
      <c r="J47" s="5"/>
    </row>
    <row r="48" spans="1:11" x14ac:dyDescent="0.25">
      <c r="H48" s="5"/>
      <c r="I48" s="5"/>
      <c r="J48" s="5"/>
    </row>
    <row r="49" spans="8:10" x14ac:dyDescent="0.25">
      <c r="H49" s="5"/>
      <c r="I49" s="5"/>
      <c r="J49" s="5"/>
    </row>
    <row r="50" spans="8:10" x14ac:dyDescent="0.25">
      <c r="H50" s="5"/>
      <c r="I50" s="5"/>
      <c r="J50" s="5"/>
    </row>
    <row r="51" spans="8:10" x14ac:dyDescent="0.25">
      <c r="H51" s="5"/>
      <c r="I51" s="5"/>
      <c r="J51" s="5"/>
    </row>
    <row r="52" spans="8:10" x14ac:dyDescent="0.25">
      <c r="H52" s="5"/>
      <c r="I52" s="5"/>
      <c r="J52" s="5"/>
    </row>
    <row r="53" spans="8:10" x14ac:dyDescent="0.25">
      <c r="H53" s="5"/>
      <c r="I53" s="5"/>
      <c r="J53" s="5"/>
    </row>
    <row r="54" spans="8:10" x14ac:dyDescent="0.25">
      <c r="H54" s="5"/>
      <c r="I54" s="5"/>
      <c r="J54" s="5"/>
    </row>
    <row r="55" spans="8:10" x14ac:dyDescent="0.25">
      <c r="H55" s="5"/>
      <c r="I55" s="5"/>
      <c r="J55" s="5"/>
    </row>
    <row r="56" spans="8:10" x14ac:dyDescent="0.25">
      <c r="H56" s="5"/>
      <c r="I56" s="5"/>
      <c r="J56" s="5"/>
    </row>
    <row r="57" spans="8:10" x14ac:dyDescent="0.25">
      <c r="H57" s="5"/>
      <c r="I57" s="5"/>
      <c r="J57" s="5"/>
    </row>
    <row r="58" spans="8:10" x14ac:dyDescent="0.25">
      <c r="H58" s="5"/>
      <c r="I58" s="5"/>
      <c r="J58" s="5"/>
    </row>
    <row r="59" spans="8:10" x14ac:dyDescent="0.25">
      <c r="H59" s="5"/>
      <c r="I59" s="5"/>
      <c r="J59" s="5"/>
    </row>
    <row r="60" spans="8:10" x14ac:dyDescent="0.25">
      <c r="H60" s="5"/>
      <c r="I60" s="5"/>
      <c r="J60" s="5"/>
    </row>
    <row r="61" spans="8:10" x14ac:dyDescent="0.25">
      <c r="H61" s="5"/>
      <c r="I61" s="5"/>
      <c r="J61" s="5"/>
    </row>
    <row r="62" spans="8:10" x14ac:dyDescent="0.25">
      <c r="H62" s="5"/>
      <c r="I62" s="5"/>
      <c r="J62" s="5"/>
    </row>
    <row r="63" spans="8:10" x14ac:dyDescent="0.25">
      <c r="H63" s="5"/>
      <c r="I63" s="5"/>
      <c r="J63" s="5"/>
    </row>
    <row r="64" spans="8:10" x14ac:dyDescent="0.25">
      <c r="H64" s="5"/>
      <c r="I64" s="5"/>
      <c r="J64" s="5"/>
    </row>
    <row r="65" spans="8:10" x14ac:dyDescent="0.25">
      <c r="H65" s="5"/>
      <c r="I65" s="5"/>
      <c r="J65" s="5"/>
    </row>
    <row r="66" spans="8:10" x14ac:dyDescent="0.25">
      <c r="H66" s="5"/>
      <c r="I66" s="5"/>
      <c r="J66" s="5"/>
    </row>
    <row r="67" spans="8:10" x14ac:dyDescent="0.25">
      <c r="H67" s="5"/>
      <c r="I67" s="5"/>
      <c r="J67" s="5"/>
    </row>
    <row r="68" spans="8:10" x14ac:dyDescent="0.25">
      <c r="H68" s="5"/>
      <c r="I68" s="5"/>
      <c r="J68" s="5"/>
    </row>
    <row r="69" spans="8:10" x14ac:dyDescent="0.25">
      <c r="H69" s="5"/>
      <c r="I69" s="5"/>
      <c r="J69" s="5"/>
    </row>
    <row r="70" spans="8:10" x14ac:dyDescent="0.25">
      <c r="H70" s="5"/>
      <c r="I70" s="5"/>
      <c r="J70" s="5"/>
    </row>
    <row r="71" spans="8:10" x14ac:dyDescent="0.25">
      <c r="H71" s="5"/>
      <c r="I71" s="5"/>
      <c r="J71" s="5"/>
    </row>
    <row r="72" spans="8:10" x14ac:dyDescent="0.25">
      <c r="H72" s="5"/>
      <c r="I72" s="5"/>
      <c r="J72" s="5"/>
    </row>
    <row r="73" spans="8:10" x14ac:dyDescent="0.25">
      <c r="H73" s="5"/>
      <c r="I73" s="5"/>
      <c r="J73" s="5"/>
    </row>
    <row r="74" spans="8:10" x14ac:dyDescent="0.25">
      <c r="H74" s="5"/>
      <c r="I74" s="5"/>
      <c r="J74" s="5"/>
    </row>
    <row r="75" spans="8:10" x14ac:dyDescent="0.25">
      <c r="H75" s="5"/>
      <c r="I75" s="5"/>
      <c r="J75" s="5"/>
    </row>
    <row r="76" spans="8:10" x14ac:dyDescent="0.25">
      <c r="H76" s="5"/>
      <c r="I76" s="5"/>
      <c r="J76" s="5"/>
    </row>
    <row r="77" spans="8:10" x14ac:dyDescent="0.25">
      <c r="H77" s="5"/>
      <c r="I77" s="5"/>
      <c r="J77" s="5"/>
    </row>
    <row r="78" spans="8:10" x14ac:dyDescent="0.25">
      <c r="H78" s="5"/>
      <c r="I78" s="5"/>
      <c r="J78" s="5"/>
    </row>
    <row r="79" spans="8:10" x14ac:dyDescent="0.25">
      <c r="H79" s="5"/>
      <c r="I79" s="5"/>
      <c r="J79" s="5"/>
    </row>
    <row r="80" spans="8:10" x14ac:dyDescent="0.25">
      <c r="H80" s="5"/>
      <c r="I80" s="5"/>
      <c r="J80" s="5"/>
    </row>
    <row r="81" spans="8:10" x14ac:dyDescent="0.25">
      <c r="H81" s="5"/>
      <c r="I81" s="5"/>
      <c r="J81" s="5"/>
    </row>
    <row r="82" spans="8:10" x14ac:dyDescent="0.25">
      <c r="H82" s="5"/>
      <c r="I82" s="5"/>
      <c r="J82" s="5"/>
    </row>
    <row r="83" spans="8:10" x14ac:dyDescent="0.25">
      <c r="H83" s="5"/>
      <c r="I83" s="5"/>
      <c r="J83" s="5"/>
    </row>
    <row r="84" spans="8:10" x14ac:dyDescent="0.25">
      <c r="H84" s="5"/>
      <c r="I84" s="5"/>
      <c r="J84" s="5"/>
    </row>
    <row r="85" spans="8:10" x14ac:dyDescent="0.25">
      <c r="H85" s="5"/>
      <c r="I85" s="5"/>
      <c r="J85" s="5"/>
    </row>
  </sheetData>
  <autoFilter ref="A19:M19" xr:uid="{00000000-0009-0000-0000-000004000000}">
    <sortState ref="A20:M30">
      <sortCondition ref="J19"/>
    </sortState>
  </autoFilter>
  <sortState ref="A23:K33">
    <sortCondition ref="J23"/>
  </sortState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5"/>
  <sheetViews>
    <sheetView topLeftCell="A22" workbookViewId="0">
      <selection activeCell="B29" sqref="B29:J46"/>
    </sheetView>
  </sheetViews>
  <sheetFormatPr defaultRowHeight="15" x14ac:dyDescent="0.25"/>
  <cols>
    <col min="1" max="1" width="4.7109375" customWidth="1"/>
    <col min="2" max="2" width="10" bestFit="1" customWidth="1"/>
    <col min="4" max="4" width="9.5703125" bestFit="1" customWidth="1"/>
    <col min="5" max="5" width="5" customWidth="1"/>
    <col min="6" max="6" width="24.7109375" bestFit="1" customWidth="1"/>
    <col min="7" max="8" width="8.5703125" customWidth="1"/>
    <col min="10" max="10" width="13.140625" customWidth="1"/>
  </cols>
  <sheetData>
    <row r="1" spans="1:13" ht="23.25" x14ac:dyDescent="0.35">
      <c r="A1" s="1" t="s">
        <v>191</v>
      </c>
    </row>
    <row r="3" spans="1:13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12</v>
      </c>
      <c r="J3" s="23" t="s">
        <v>13</v>
      </c>
      <c r="K3" s="23" t="s">
        <v>56</v>
      </c>
    </row>
    <row r="4" spans="1:13" x14ac:dyDescent="0.25">
      <c r="A4" s="35">
        <v>770</v>
      </c>
      <c r="B4" s="25" t="s">
        <v>72</v>
      </c>
      <c r="C4" s="25" t="s">
        <v>23</v>
      </c>
      <c r="D4" s="25" t="s">
        <v>37</v>
      </c>
      <c r="E4" s="25">
        <v>1954</v>
      </c>
      <c r="F4" s="25" t="s">
        <v>73</v>
      </c>
      <c r="G4" s="26" t="s">
        <v>9</v>
      </c>
      <c r="H4" s="27">
        <v>1.0416666666666666E-2</v>
      </c>
      <c r="I4" s="63">
        <v>2.1030092592592597E-2</v>
      </c>
      <c r="J4" s="28">
        <f t="shared" ref="J4:J21" si="0">I4-H4</f>
        <v>1.0613425925925931E-2</v>
      </c>
      <c r="K4" s="30"/>
      <c r="M4" s="13"/>
    </row>
    <row r="5" spans="1:13" x14ac:dyDescent="0.25">
      <c r="A5" s="35">
        <v>760</v>
      </c>
      <c r="B5" s="25" t="s">
        <v>35</v>
      </c>
      <c r="C5" s="25" t="s">
        <v>20</v>
      </c>
      <c r="D5" s="25" t="s">
        <v>36</v>
      </c>
      <c r="E5" s="25">
        <v>1958</v>
      </c>
      <c r="F5" s="25" t="s">
        <v>82</v>
      </c>
      <c r="G5" s="26" t="s">
        <v>9</v>
      </c>
      <c r="H5" s="27">
        <v>1.0416666666666666E-2</v>
      </c>
      <c r="I5" s="63">
        <v>1.9884259259259258E-2</v>
      </c>
      <c r="J5" s="28">
        <f t="shared" si="0"/>
        <v>9.4675925925925917E-3</v>
      </c>
      <c r="K5" s="30"/>
      <c r="M5" s="13"/>
    </row>
    <row r="6" spans="1:13" x14ac:dyDescent="0.25">
      <c r="A6" s="35">
        <v>758</v>
      </c>
      <c r="B6" s="25" t="s">
        <v>28</v>
      </c>
      <c r="C6" s="25" t="s">
        <v>29</v>
      </c>
      <c r="D6" s="25" t="s">
        <v>36</v>
      </c>
      <c r="E6" s="25">
        <v>1958</v>
      </c>
      <c r="F6" s="25" t="s">
        <v>79</v>
      </c>
      <c r="G6" s="26" t="s">
        <v>9</v>
      </c>
      <c r="H6" s="27">
        <v>1.0416666666666666E-2</v>
      </c>
      <c r="I6" s="63">
        <v>2.0381944444444446E-2</v>
      </c>
      <c r="J6" s="28">
        <f t="shared" si="0"/>
        <v>9.9652777777777795E-3</v>
      </c>
      <c r="K6" s="30"/>
      <c r="M6" s="13"/>
    </row>
    <row r="7" spans="1:13" x14ac:dyDescent="0.25">
      <c r="A7" s="35">
        <v>750</v>
      </c>
      <c r="B7" s="25" t="s">
        <v>61</v>
      </c>
      <c r="C7" s="25" t="s">
        <v>20</v>
      </c>
      <c r="D7" s="25" t="s">
        <v>36</v>
      </c>
      <c r="E7" s="25">
        <v>1956</v>
      </c>
      <c r="F7" s="25" t="s">
        <v>64</v>
      </c>
      <c r="G7" s="26" t="s">
        <v>9</v>
      </c>
      <c r="H7" s="27">
        <v>1.0416666666666666E-2</v>
      </c>
      <c r="I7" s="63">
        <v>2.3518518518518518E-2</v>
      </c>
      <c r="J7" s="28">
        <f t="shared" si="0"/>
        <v>1.3101851851851852E-2</v>
      </c>
      <c r="K7" s="30"/>
      <c r="M7" s="13"/>
    </row>
    <row r="8" spans="1:13" x14ac:dyDescent="0.25">
      <c r="A8" s="35">
        <v>749</v>
      </c>
      <c r="B8" s="25" t="s">
        <v>93</v>
      </c>
      <c r="C8" s="25" t="s">
        <v>14</v>
      </c>
      <c r="D8" s="25" t="s">
        <v>37</v>
      </c>
      <c r="E8" s="25">
        <v>1952</v>
      </c>
      <c r="F8" s="25" t="s">
        <v>94</v>
      </c>
      <c r="G8" s="26" t="s">
        <v>9</v>
      </c>
      <c r="H8" s="27">
        <v>1.0416666666666666E-2</v>
      </c>
      <c r="I8" s="63">
        <v>2.3020833333333334E-2</v>
      </c>
      <c r="J8" s="28">
        <f t="shared" si="0"/>
        <v>1.2604166666666668E-2</v>
      </c>
      <c r="K8" s="30"/>
      <c r="M8" s="13"/>
    </row>
    <row r="9" spans="1:13" x14ac:dyDescent="0.25">
      <c r="A9" s="35">
        <v>746</v>
      </c>
      <c r="B9" s="25" t="s">
        <v>119</v>
      </c>
      <c r="C9" s="25" t="s">
        <v>120</v>
      </c>
      <c r="D9" s="25" t="s">
        <v>37</v>
      </c>
      <c r="E9" s="25">
        <v>1954</v>
      </c>
      <c r="F9" s="25" t="s">
        <v>121</v>
      </c>
      <c r="G9" s="26" t="s">
        <v>9</v>
      </c>
      <c r="H9" s="27">
        <v>1.0416666666666666E-2</v>
      </c>
      <c r="I9" s="63">
        <v>2.0543981481481479E-2</v>
      </c>
      <c r="J9" s="28">
        <f t="shared" si="0"/>
        <v>1.0127314814814813E-2</v>
      </c>
      <c r="K9" s="30"/>
      <c r="M9" s="13"/>
    </row>
    <row r="10" spans="1:13" x14ac:dyDescent="0.25">
      <c r="A10" s="35">
        <v>744</v>
      </c>
      <c r="B10" s="25" t="s">
        <v>97</v>
      </c>
      <c r="C10" s="25" t="s">
        <v>10</v>
      </c>
      <c r="D10" s="25" t="s">
        <v>37</v>
      </c>
      <c r="E10" s="25">
        <v>1951</v>
      </c>
      <c r="F10" s="25"/>
      <c r="G10" s="26" t="s">
        <v>9</v>
      </c>
      <c r="H10" s="27">
        <v>1.0416666666666666E-2</v>
      </c>
      <c r="I10" s="63">
        <v>2.1608796296296296E-2</v>
      </c>
      <c r="J10" s="28">
        <f t="shared" si="0"/>
        <v>1.119212962962963E-2</v>
      </c>
      <c r="K10" s="30"/>
      <c r="M10" s="13"/>
    </row>
    <row r="11" spans="1:13" x14ac:dyDescent="0.25">
      <c r="A11" s="35">
        <v>725</v>
      </c>
      <c r="B11" s="25" t="s">
        <v>42</v>
      </c>
      <c r="C11" s="25" t="s">
        <v>19</v>
      </c>
      <c r="D11" s="25" t="s">
        <v>37</v>
      </c>
      <c r="E11" s="25">
        <v>1952</v>
      </c>
      <c r="F11" s="25" t="s">
        <v>76</v>
      </c>
      <c r="G11" s="26" t="s">
        <v>9</v>
      </c>
      <c r="H11" s="27">
        <v>1.0416666666666666E-2</v>
      </c>
      <c r="I11" s="63">
        <v>2.2638888888888889E-2</v>
      </c>
      <c r="J11" s="28">
        <f t="shared" si="0"/>
        <v>1.2222222222222223E-2</v>
      </c>
      <c r="K11" s="30"/>
      <c r="M11" s="13"/>
    </row>
    <row r="12" spans="1:13" x14ac:dyDescent="0.25">
      <c r="A12" s="35">
        <v>723</v>
      </c>
      <c r="B12" s="25" t="s">
        <v>43</v>
      </c>
      <c r="C12" s="25" t="s">
        <v>44</v>
      </c>
      <c r="D12" s="25" t="s">
        <v>36</v>
      </c>
      <c r="E12" s="25">
        <v>1957</v>
      </c>
      <c r="F12" s="25" t="s">
        <v>64</v>
      </c>
      <c r="G12" s="26" t="s">
        <v>9</v>
      </c>
      <c r="H12" s="27">
        <v>1.0416666666666666E-2</v>
      </c>
      <c r="I12" s="63">
        <v>2.0891203703703703E-2</v>
      </c>
      <c r="J12" s="28">
        <f t="shared" si="0"/>
        <v>1.0474537037037037E-2</v>
      </c>
      <c r="K12" s="30"/>
      <c r="M12" s="13"/>
    </row>
    <row r="13" spans="1:13" x14ac:dyDescent="0.25">
      <c r="A13" s="35">
        <v>717</v>
      </c>
      <c r="B13" s="25" t="s">
        <v>68</v>
      </c>
      <c r="C13" s="25" t="s">
        <v>39</v>
      </c>
      <c r="D13" s="25" t="s">
        <v>37</v>
      </c>
      <c r="E13" s="25">
        <v>1951</v>
      </c>
      <c r="F13" s="25" t="s">
        <v>64</v>
      </c>
      <c r="G13" s="26" t="s">
        <v>9</v>
      </c>
      <c r="H13" s="27">
        <v>1.0416666666666666E-2</v>
      </c>
      <c r="I13" s="63">
        <v>2.2210648148148149E-2</v>
      </c>
      <c r="J13" s="28">
        <f t="shared" si="0"/>
        <v>1.1793981481481483E-2</v>
      </c>
      <c r="K13" s="30"/>
      <c r="M13" s="13"/>
    </row>
    <row r="14" spans="1:13" x14ac:dyDescent="0.25">
      <c r="A14" s="35">
        <v>709</v>
      </c>
      <c r="B14" s="25" t="s">
        <v>98</v>
      </c>
      <c r="C14" s="25" t="s">
        <v>16</v>
      </c>
      <c r="D14" s="25" t="s">
        <v>37</v>
      </c>
      <c r="E14" s="25">
        <v>1954</v>
      </c>
      <c r="F14" s="25" t="s">
        <v>77</v>
      </c>
      <c r="G14" s="26" t="s">
        <v>9</v>
      </c>
      <c r="H14" s="27">
        <v>1.0416666666666666E-2</v>
      </c>
      <c r="I14" s="63">
        <v>2.1504629629629627E-2</v>
      </c>
      <c r="J14" s="28">
        <f t="shared" si="0"/>
        <v>1.1087962962962961E-2</v>
      </c>
      <c r="K14" s="30"/>
      <c r="M14" s="13"/>
    </row>
    <row r="15" spans="1:13" x14ac:dyDescent="0.25">
      <c r="A15" s="35">
        <v>707</v>
      </c>
      <c r="B15" s="25" t="s">
        <v>122</v>
      </c>
      <c r="C15" s="25" t="s">
        <v>38</v>
      </c>
      <c r="D15" s="25" t="s">
        <v>37</v>
      </c>
      <c r="E15" s="25">
        <v>1954</v>
      </c>
      <c r="F15" s="25" t="s">
        <v>64</v>
      </c>
      <c r="G15" s="26" t="s">
        <v>9</v>
      </c>
      <c r="H15" s="27">
        <v>1.0416666666666666E-2</v>
      </c>
      <c r="I15" s="63">
        <v>2.1944444444444447E-2</v>
      </c>
      <c r="J15" s="28">
        <f t="shared" si="0"/>
        <v>1.1527777777777781E-2</v>
      </c>
      <c r="K15" s="30"/>
      <c r="M15" s="13"/>
    </row>
    <row r="16" spans="1:13" x14ac:dyDescent="0.25">
      <c r="A16" s="35">
        <v>701</v>
      </c>
      <c r="B16" s="25" t="s">
        <v>99</v>
      </c>
      <c r="C16" s="25" t="s">
        <v>38</v>
      </c>
      <c r="D16" s="25" t="s">
        <v>37</v>
      </c>
      <c r="E16" s="25">
        <v>1954</v>
      </c>
      <c r="F16" s="25" t="s">
        <v>92</v>
      </c>
      <c r="G16" s="26" t="s">
        <v>9</v>
      </c>
      <c r="H16" s="27">
        <v>1.0416666666666666E-2</v>
      </c>
      <c r="I16" s="63">
        <v>2.1041666666666667E-2</v>
      </c>
      <c r="J16" s="28">
        <f t="shared" si="0"/>
        <v>1.0625000000000001E-2</v>
      </c>
      <c r="K16" s="30"/>
      <c r="M16" s="13"/>
    </row>
    <row r="17" spans="1:13" x14ac:dyDescent="0.25">
      <c r="A17" s="42">
        <v>973</v>
      </c>
      <c r="B17" s="37" t="s">
        <v>130</v>
      </c>
      <c r="C17" s="37" t="s">
        <v>23</v>
      </c>
      <c r="D17" s="37"/>
      <c r="E17" s="37">
        <v>1957</v>
      </c>
      <c r="F17" s="37"/>
      <c r="G17" s="38"/>
      <c r="H17" s="27">
        <v>1.0416666666666666E-2</v>
      </c>
      <c r="I17" s="64">
        <v>2.2349537037037032E-2</v>
      </c>
      <c r="J17" s="40">
        <f t="shared" si="0"/>
        <v>1.1932870370370366E-2</v>
      </c>
      <c r="K17" s="30"/>
      <c r="M17" s="13"/>
    </row>
    <row r="18" spans="1:13" ht="30" x14ac:dyDescent="0.25">
      <c r="A18" s="36">
        <v>972</v>
      </c>
      <c r="B18" s="37" t="s">
        <v>126</v>
      </c>
      <c r="C18" s="37" t="s">
        <v>125</v>
      </c>
      <c r="D18" s="37"/>
      <c r="E18" s="37">
        <v>1977</v>
      </c>
      <c r="F18" s="37" t="s">
        <v>127</v>
      </c>
      <c r="G18" s="38"/>
      <c r="H18" s="27">
        <v>1.0416666666666666E-2</v>
      </c>
      <c r="I18" s="64">
        <v>2.7256944444444445E-2</v>
      </c>
      <c r="J18" s="40">
        <f t="shared" si="0"/>
        <v>1.684027777777778E-2</v>
      </c>
      <c r="K18" s="30"/>
      <c r="M18" s="13"/>
    </row>
    <row r="19" spans="1:13" ht="30" x14ac:dyDescent="0.25">
      <c r="A19" s="42">
        <v>785</v>
      </c>
      <c r="B19" s="37" t="s">
        <v>170</v>
      </c>
      <c r="C19" s="37" t="s">
        <v>171</v>
      </c>
      <c r="D19" s="37"/>
      <c r="E19" s="37">
        <v>1978</v>
      </c>
      <c r="F19" s="37" t="s">
        <v>172</v>
      </c>
      <c r="G19" s="38"/>
      <c r="H19" s="27">
        <v>1.0416666666666666E-2</v>
      </c>
      <c r="I19" s="64">
        <v>2.2453703703703708E-2</v>
      </c>
      <c r="J19" s="40">
        <f t="shared" si="0"/>
        <v>1.2037037037037042E-2</v>
      </c>
      <c r="K19" s="30"/>
    </row>
    <row r="20" spans="1:13" x14ac:dyDescent="0.25">
      <c r="A20" s="42">
        <v>975</v>
      </c>
      <c r="B20" s="37" t="s">
        <v>174</v>
      </c>
      <c r="C20" s="37" t="s">
        <v>175</v>
      </c>
      <c r="D20" s="37"/>
      <c r="E20" s="37">
        <v>1959</v>
      </c>
      <c r="F20" s="37" t="s">
        <v>176</v>
      </c>
      <c r="G20" s="38"/>
      <c r="H20" s="27">
        <v>1.0416666666666666E-2</v>
      </c>
      <c r="I20" s="64">
        <v>2.1064814814814814E-2</v>
      </c>
      <c r="J20" s="40">
        <f t="shared" si="0"/>
        <v>1.0648148148148148E-2</v>
      </c>
      <c r="K20" s="30"/>
    </row>
    <row r="21" spans="1:13" x14ac:dyDescent="0.25">
      <c r="A21" s="35">
        <v>745</v>
      </c>
      <c r="B21" s="25" t="s">
        <v>95</v>
      </c>
      <c r="C21" s="25" t="s">
        <v>20</v>
      </c>
      <c r="D21" s="25"/>
      <c r="E21" s="25">
        <v>1957</v>
      </c>
      <c r="F21" s="25"/>
      <c r="G21" s="26"/>
      <c r="H21" s="27">
        <v>1.0416666666666666E-2</v>
      </c>
      <c r="I21" s="63">
        <v>2.1145833333333332E-2</v>
      </c>
      <c r="J21" s="28">
        <f t="shared" si="0"/>
        <v>1.0729166666666666E-2</v>
      </c>
      <c r="K21" s="30"/>
    </row>
    <row r="22" spans="1:13" x14ac:dyDescent="0.25">
      <c r="A22" s="3"/>
      <c r="B22" s="2"/>
      <c r="C22" s="2"/>
      <c r="D22" s="2"/>
      <c r="E22" s="2"/>
      <c r="F22" s="2"/>
      <c r="G22" s="4"/>
      <c r="H22" s="6"/>
      <c r="I22" s="5"/>
      <c r="J22" s="5"/>
    </row>
    <row r="23" spans="1:13" x14ac:dyDescent="0.25">
      <c r="A23" s="3"/>
      <c r="B23" s="2"/>
      <c r="C23" s="2"/>
      <c r="D23" s="2"/>
      <c r="E23" s="2"/>
      <c r="F23" s="2"/>
      <c r="G23" s="4"/>
      <c r="H23" s="6"/>
      <c r="I23" s="5"/>
      <c r="J23" s="5"/>
    </row>
    <row r="24" spans="1:13" x14ac:dyDescent="0.25">
      <c r="H24" s="5"/>
      <c r="I24" s="5"/>
      <c r="J24" s="5"/>
    </row>
    <row r="25" spans="1:13" x14ac:dyDescent="0.25">
      <c r="H25" s="5"/>
      <c r="I25" s="5"/>
      <c r="J25" s="5"/>
    </row>
    <row r="26" spans="1:13" ht="23.25" x14ac:dyDescent="0.35">
      <c r="A26" s="1" t="s">
        <v>192</v>
      </c>
      <c r="H26" s="5"/>
      <c r="I26" s="5"/>
      <c r="J26" s="5"/>
    </row>
    <row r="27" spans="1:13" x14ac:dyDescent="0.25">
      <c r="H27" s="5"/>
      <c r="I27" s="5"/>
      <c r="J27" s="5"/>
    </row>
    <row r="28" spans="1:13" x14ac:dyDescent="0.2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s="5" t="s">
        <v>7</v>
      </c>
      <c r="I28" s="5" t="s">
        <v>12</v>
      </c>
      <c r="J28" s="9" t="s">
        <v>13</v>
      </c>
      <c r="K28" t="s">
        <v>56</v>
      </c>
    </row>
    <row r="29" spans="1:13" x14ac:dyDescent="0.25">
      <c r="A29" s="35">
        <v>760</v>
      </c>
      <c r="B29" s="25" t="s">
        <v>35</v>
      </c>
      <c r="C29" s="25" t="s">
        <v>20</v>
      </c>
      <c r="D29" s="25" t="s">
        <v>36</v>
      </c>
      <c r="E29" s="25">
        <v>1958</v>
      </c>
      <c r="F29" s="25" t="s">
        <v>82</v>
      </c>
      <c r="G29" s="26" t="s">
        <v>9</v>
      </c>
      <c r="H29" s="27">
        <v>1.0416666666666666E-2</v>
      </c>
      <c r="I29" s="28">
        <v>1.9884259259259258E-2</v>
      </c>
      <c r="J29" s="34">
        <v>9.4675925925925917E-3</v>
      </c>
      <c r="K29" s="60">
        <v>1</v>
      </c>
    </row>
    <row r="30" spans="1:13" x14ac:dyDescent="0.25">
      <c r="A30" s="35">
        <v>758</v>
      </c>
      <c r="B30" s="25" t="s">
        <v>28</v>
      </c>
      <c r="C30" s="25" t="s">
        <v>29</v>
      </c>
      <c r="D30" s="25" t="s">
        <v>36</v>
      </c>
      <c r="E30" s="25">
        <v>1958</v>
      </c>
      <c r="F30" s="25" t="s">
        <v>79</v>
      </c>
      <c r="G30" s="26" t="s">
        <v>9</v>
      </c>
      <c r="H30" s="27">
        <v>1.0416666666666666E-2</v>
      </c>
      <c r="I30" s="28">
        <v>2.0381944444444446E-2</v>
      </c>
      <c r="J30" s="34">
        <v>9.9652777777777795E-3</v>
      </c>
      <c r="K30" s="60">
        <f>K29+1</f>
        <v>2</v>
      </c>
    </row>
    <row r="31" spans="1:13" x14ac:dyDescent="0.25">
      <c r="A31" s="42">
        <v>746</v>
      </c>
      <c r="B31" s="37" t="s">
        <v>119</v>
      </c>
      <c r="C31" s="37" t="s">
        <v>120</v>
      </c>
      <c r="D31" s="37" t="s">
        <v>37</v>
      </c>
      <c r="E31" s="37">
        <v>1954</v>
      </c>
      <c r="F31" s="37" t="s">
        <v>121</v>
      </c>
      <c r="G31" s="38" t="s">
        <v>9</v>
      </c>
      <c r="H31" s="39">
        <v>1.0416666666666666E-2</v>
      </c>
      <c r="I31" s="40">
        <v>2.0543981481481479E-2</v>
      </c>
      <c r="J31" s="44">
        <v>1.0127314814814813E-2</v>
      </c>
      <c r="K31" s="60">
        <f t="shared" ref="K31:K41" si="1">K30+1</f>
        <v>3</v>
      </c>
    </row>
    <row r="32" spans="1:13" x14ac:dyDescent="0.25">
      <c r="A32" s="42">
        <v>723</v>
      </c>
      <c r="B32" s="37" t="s">
        <v>43</v>
      </c>
      <c r="C32" s="37" t="s">
        <v>44</v>
      </c>
      <c r="D32" s="37" t="s">
        <v>36</v>
      </c>
      <c r="E32" s="37">
        <v>1957</v>
      </c>
      <c r="F32" s="37" t="s">
        <v>64</v>
      </c>
      <c r="G32" s="38" t="s">
        <v>9</v>
      </c>
      <c r="H32" s="39">
        <v>1.0416666666666666E-2</v>
      </c>
      <c r="I32" s="40">
        <v>2.0891203703703703E-2</v>
      </c>
      <c r="J32" s="44">
        <v>1.0474537037037037E-2</v>
      </c>
      <c r="K32" s="60">
        <f t="shared" si="1"/>
        <v>4</v>
      </c>
    </row>
    <row r="33" spans="1:11" x14ac:dyDescent="0.25">
      <c r="A33" s="35">
        <v>770</v>
      </c>
      <c r="B33" s="25" t="s">
        <v>72</v>
      </c>
      <c r="C33" s="25" t="s">
        <v>23</v>
      </c>
      <c r="D33" s="25" t="s">
        <v>37</v>
      </c>
      <c r="E33" s="25">
        <v>1954</v>
      </c>
      <c r="F33" s="25" t="s">
        <v>73</v>
      </c>
      <c r="G33" s="26" t="s">
        <v>9</v>
      </c>
      <c r="H33" s="27">
        <v>1.0416666666666666E-2</v>
      </c>
      <c r="I33" s="28">
        <v>2.1030092592592597E-2</v>
      </c>
      <c r="J33" s="34">
        <v>1.0613425925925931E-2</v>
      </c>
      <c r="K33" s="60">
        <f t="shared" si="1"/>
        <v>5</v>
      </c>
    </row>
    <row r="34" spans="1:11" x14ac:dyDescent="0.25">
      <c r="A34" s="35">
        <v>701</v>
      </c>
      <c r="B34" s="25" t="s">
        <v>99</v>
      </c>
      <c r="C34" s="25" t="s">
        <v>38</v>
      </c>
      <c r="D34" s="25" t="s">
        <v>37</v>
      </c>
      <c r="E34" s="25">
        <v>1954</v>
      </c>
      <c r="F34" s="25" t="s">
        <v>92</v>
      </c>
      <c r="G34" s="26" t="s">
        <v>9</v>
      </c>
      <c r="H34" s="27">
        <v>1.0416666666666666E-2</v>
      </c>
      <c r="I34" s="28">
        <v>2.1041666666666667E-2</v>
      </c>
      <c r="J34" s="34">
        <v>1.0625000000000001E-2</v>
      </c>
      <c r="K34" s="60">
        <f t="shared" si="1"/>
        <v>6</v>
      </c>
    </row>
    <row r="35" spans="1:11" x14ac:dyDescent="0.25">
      <c r="A35" s="35">
        <v>975</v>
      </c>
      <c r="B35" s="25" t="s">
        <v>174</v>
      </c>
      <c r="C35" s="25" t="s">
        <v>175</v>
      </c>
      <c r="D35" s="25"/>
      <c r="E35" s="25">
        <v>1959</v>
      </c>
      <c r="F35" s="25" t="s">
        <v>176</v>
      </c>
      <c r="G35" s="26"/>
      <c r="H35" s="27">
        <v>1.0416666666666666E-2</v>
      </c>
      <c r="I35" s="28">
        <v>2.1064814814814814E-2</v>
      </c>
      <c r="J35" s="34">
        <v>1.0648148148148148E-2</v>
      </c>
      <c r="K35" s="60">
        <f t="shared" si="1"/>
        <v>7</v>
      </c>
    </row>
    <row r="36" spans="1:11" x14ac:dyDescent="0.25">
      <c r="A36" s="35">
        <v>745</v>
      </c>
      <c r="B36" s="25" t="s">
        <v>95</v>
      </c>
      <c r="C36" s="25" t="s">
        <v>20</v>
      </c>
      <c r="D36" s="25"/>
      <c r="E36" s="25">
        <v>1957</v>
      </c>
      <c r="F36" s="25"/>
      <c r="G36" s="26"/>
      <c r="H36" s="27">
        <v>1.0416666666666666E-2</v>
      </c>
      <c r="I36" s="28">
        <v>2.1145833333333332E-2</v>
      </c>
      <c r="J36" s="34">
        <v>1.0729166666666666E-2</v>
      </c>
      <c r="K36" s="60">
        <f t="shared" si="1"/>
        <v>8</v>
      </c>
    </row>
    <row r="37" spans="1:11" x14ac:dyDescent="0.25">
      <c r="A37" s="35">
        <v>709</v>
      </c>
      <c r="B37" s="25" t="s">
        <v>98</v>
      </c>
      <c r="C37" s="25" t="s">
        <v>16</v>
      </c>
      <c r="D37" s="25" t="s">
        <v>37</v>
      </c>
      <c r="E37" s="25">
        <v>1954</v>
      </c>
      <c r="F37" s="25" t="s">
        <v>77</v>
      </c>
      <c r="G37" s="26" t="s">
        <v>9</v>
      </c>
      <c r="H37" s="27">
        <v>1.0416666666666666E-2</v>
      </c>
      <c r="I37" s="28">
        <v>2.1504629629629627E-2</v>
      </c>
      <c r="J37" s="34">
        <v>1.1087962962962961E-2</v>
      </c>
      <c r="K37" s="60">
        <f t="shared" si="1"/>
        <v>9</v>
      </c>
    </row>
    <row r="38" spans="1:11" x14ac:dyDescent="0.25">
      <c r="A38" s="35">
        <v>744</v>
      </c>
      <c r="B38" s="25" t="s">
        <v>97</v>
      </c>
      <c r="C38" s="25" t="s">
        <v>10</v>
      </c>
      <c r="D38" s="25" t="s">
        <v>37</v>
      </c>
      <c r="E38" s="25">
        <v>1951</v>
      </c>
      <c r="F38" s="25"/>
      <c r="G38" s="26" t="s">
        <v>9</v>
      </c>
      <c r="H38" s="27">
        <v>1.0416666666666666E-2</v>
      </c>
      <c r="I38" s="28">
        <v>2.1608796296296296E-2</v>
      </c>
      <c r="J38" s="34">
        <v>1.119212962962963E-2</v>
      </c>
      <c r="K38" s="60">
        <f t="shared" si="1"/>
        <v>10</v>
      </c>
    </row>
    <row r="39" spans="1:11" x14ac:dyDescent="0.25">
      <c r="A39" s="42">
        <v>707</v>
      </c>
      <c r="B39" s="37" t="s">
        <v>122</v>
      </c>
      <c r="C39" s="37" t="s">
        <v>38</v>
      </c>
      <c r="D39" s="37" t="s">
        <v>37</v>
      </c>
      <c r="E39" s="37">
        <v>1954</v>
      </c>
      <c r="F39" s="37" t="s">
        <v>64</v>
      </c>
      <c r="G39" s="38" t="s">
        <v>9</v>
      </c>
      <c r="H39" s="39">
        <v>1.0416666666666666E-2</v>
      </c>
      <c r="I39" s="40">
        <v>2.1944444444444447E-2</v>
      </c>
      <c r="J39" s="44">
        <v>1.1527777777777781E-2</v>
      </c>
      <c r="K39" s="60">
        <f t="shared" si="1"/>
        <v>11</v>
      </c>
    </row>
    <row r="40" spans="1:11" x14ac:dyDescent="0.25">
      <c r="A40" s="24">
        <v>717</v>
      </c>
      <c r="B40" s="25" t="s">
        <v>68</v>
      </c>
      <c r="C40" s="25" t="s">
        <v>39</v>
      </c>
      <c r="D40" s="25" t="s">
        <v>37</v>
      </c>
      <c r="E40" s="25">
        <v>1951</v>
      </c>
      <c r="F40" s="25" t="s">
        <v>64</v>
      </c>
      <c r="G40" s="26" t="s">
        <v>9</v>
      </c>
      <c r="H40" s="27">
        <v>1.0416666666666666E-2</v>
      </c>
      <c r="I40" s="28">
        <v>2.2210648148148149E-2</v>
      </c>
      <c r="J40" s="29">
        <v>1.1793981481481483E-2</v>
      </c>
      <c r="K40" s="60">
        <f t="shared" si="1"/>
        <v>12</v>
      </c>
    </row>
    <row r="41" spans="1:11" x14ac:dyDescent="0.25">
      <c r="A41" s="35">
        <v>973</v>
      </c>
      <c r="B41" s="25" t="s">
        <v>130</v>
      </c>
      <c r="C41" s="25" t="s">
        <v>23</v>
      </c>
      <c r="D41" s="25"/>
      <c r="E41" s="25">
        <v>1957</v>
      </c>
      <c r="F41" s="25"/>
      <c r="G41" s="26"/>
      <c r="H41" s="27">
        <v>1.0416666666666666E-2</v>
      </c>
      <c r="I41" s="28">
        <v>2.2349537037037032E-2</v>
      </c>
      <c r="J41" s="34">
        <v>1.1932870370370366E-2</v>
      </c>
      <c r="K41" s="60">
        <f t="shared" si="1"/>
        <v>13</v>
      </c>
    </row>
    <row r="42" spans="1:11" ht="30" x14ac:dyDescent="0.25">
      <c r="A42" s="42">
        <v>785</v>
      </c>
      <c r="B42" s="37" t="s">
        <v>170</v>
      </c>
      <c r="C42" s="37" t="s">
        <v>171</v>
      </c>
      <c r="D42" s="37"/>
      <c r="E42" s="37">
        <v>1978</v>
      </c>
      <c r="F42" s="37" t="s">
        <v>172</v>
      </c>
      <c r="G42" s="38"/>
      <c r="H42" s="39">
        <v>1.0416666666666666E-2</v>
      </c>
      <c r="I42" s="40">
        <v>2.2453703703703708E-2</v>
      </c>
      <c r="J42" s="44">
        <v>1.2037037037037042E-2</v>
      </c>
      <c r="K42" s="60">
        <v>1</v>
      </c>
    </row>
    <row r="43" spans="1:11" x14ac:dyDescent="0.25">
      <c r="A43" s="35">
        <v>725</v>
      </c>
      <c r="B43" s="25" t="s">
        <v>42</v>
      </c>
      <c r="C43" s="25" t="s">
        <v>19</v>
      </c>
      <c r="D43" s="25" t="s">
        <v>37</v>
      </c>
      <c r="E43" s="25">
        <v>1952</v>
      </c>
      <c r="F43" s="25" t="s">
        <v>76</v>
      </c>
      <c r="G43" s="26" t="s">
        <v>9</v>
      </c>
      <c r="H43" s="27">
        <v>1.0416666666666666E-2</v>
      </c>
      <c r="I43" s="28">
        <v>2.2638888888888889E-2</v>
      </c>
      <c r="J43" s="34">
        <v>1.2222222222222223E-2</v>
      </c>
      <c r="K43" s="60">
        <v>14</v>
      </c>
    </row>
    <row r="44" spans="1:11" x14ac:dyDescent="0.25">
      <c r="A44" s="36">
        <v>749</v>
      </c>
      <c r="B44" s="37" t="s">
        <v>93</v>
      </c>
      <c r="C44" s="37" t="s">
        <v>14</v>
      </c>
      <c r="D44" s="37" t="s">
        <v>37</v>
      </c>
      <c r="E44" s="37">
        <v>1952</v>
      </c>
      <c r="F44" s="37" t="s">
        <v>94</v>
      </c>
      <c r="G44" s="38" t="s">
        <v>9</v>
      </c>
      <c r="H44" s="39">
        <v>1.0416666666666666E-2</v>
      </c>
      <c r="I44" s="40">
        <v>2.3020833333333334E-2</v>
      </c>
      <c r="J44" s="44">
        <v>1.2604166666666668E-2</v>
      </c>
      <c r="K44" s="59">
        <v>15</v>
      </c>
    </row>
    <row r="45" spans="1:11" x14ac:dyDescent="0.25">
      <c r="A45" s="35">
        <v>750</v>
      </c>
      <c r="B45" s="25" t="s">
        <v>61</v>
      </c>
      <c r="C45" s="25" t="s">
        <v>20</v>
      </c>
      <c r="D45" s="25" t="s">
        <v>36</v>
      </c>
      <c r="E45" s="25">
        <v>1956</v>
      </c>
      <c r="F45" s="25" t="s">
        <v>64</v>
      </c>
      <c r="G45" s="26" t="s">
        <v>9</v>
      </c>
      <c r="H45" s="27">
        <v>1.0416666666666666E-2</v>
      </c>
      <c r="I45" s="28">
        <v>2.3518518518518518E-2</v>
      </c>
      <c r="J45" s="34">
        <v>1.3101851851851852E-2</v>
      </c>
      <c r="K45" s="60">
        <f>K44+1</f>
        <v>16</v>
      </c>
    </row>
    <row r="46" spans="1:11" ht="30" x14ac:dyDescent="0.25">
      <c r="A46" s="35">
        <v>972</v>
      </c>
      <c r="B46" s="25" t="s">
        <v>126</v>
      </c>
      <c r="C46" s="25" t="s">
        <v>125</v>
      </c>
      <c r="D46" s="25"/>
      <c r="E46" s="25">
        <v>1977</v>
      </c>
      <c r="F46" s="25" t="s">
        <v>127</v>
      </c>
      <c r="G46" s="26"/>
      <c r="H46" s="27">
        <v>1.0416666666666666E-2</v>
      </c>
      <c r="I46" s="28">
        <v>2.7256944444444445E-2</v>
      </c>
      <c r="J46" s="34">
        <v>1.684027777777778E-2</v>
      </c>
      <c r="K46" s="60">
        <v>2</v>
      </c>
    </row>
    <row r="47" spans="1:11" x14ac:dyDescent="0.25">
      <c r="A47" s="18"/>
      <c r="B47" s="17"/>
      <c r="C47" s="17"/>
      <c r="D47" s="17"/>
      <c r="E47" s="17"/>
      <c r="F47" s="17"/>
      <c r="G47" s="19"/>
      <c r="H47" s="15"/>
      <c r="I47" s="5"/>
      <c r="J47" s="5"/>
      <c r="K47" s="16"/>
    </row>
    <row r="48" spans="1:11" x14ac:dyDescent="0.25">
      <c r="A48" s="18"/>
      <c r="B48" s="17"/>
      <c r="C48" s="17"/>
      <c r="D48" s="17"/>
      <c r="E48" s="17"/>
      <c r="F48" s="17"/>
      <c r="G48" s="19"/>
      <c r="H48" s="15"/>
      <c r="I48" s="5"/>
      <c r="J48" s="5"/>
      <c r="K48" s="16"/>
    </row>
    <row r="49" spans="1:11" x14ac:dyDescent="0.25">
      <c r="A49" s="18"/>
      <c r="B49" s="17"/>
      <c r="C49" s="17"/>
      <c r="D49" s="17"/>
      <c r="E49" s="17"/>
      <c r="F49" s="17"/>
      <c r="G49" s="19"/>
      <c r="H49" s="15"/>
      <c r="I49" s="5"/>
      <c r="J49" s="5"/>
      <c r="K49" s="16"/>
    </row>
    <row r="50" spans="1:11" x14ac:dyDescent="0.25">
      <c r="A50" s="18"/>
      <c r="B50" s="17"/>
      <c r="C50" s="17"/>
      <c r="D50" s="17"/>
      <c r="E50" s="17"/>
      <c r="F50" s="17"/>
      <c r="G50" s="19"/>
      <c r="H50" s="15"/>
      <c r="I50" s="5"/>
      <c r="J50" s="5"/>
      <c r="K50" s="16"/>
    </row>
    <row r="51" spans="1:11" x14ac:dyDescent="0.25">
      <c r="H51" s="5"/>
      <c r="I51" s="5"/>
      <c r="J51" s="5"/>
    </row>
    <row r="52" spans="1:11" x14ac:dyDescent="0.25">
      <c r="H52" s="5"/>
      <c r="I52" s="5"/>
      <c r="J52" s="5"/>
    </row>
    <row r="53" spans="1:11" x14ac:dyDescent="0.25">
      <c r="H53" s="5"/>
      <c r="I53" s="5"/>
      <c r="J53" s="5"/>
    </row>
    <row r="54" spans="1:11" x14ac:dyDescent="0.25">
      <c r="H54" s="5"/>
      <c r="I54" s="5"/>
      <c r="J54" s="5"/>
    </row>
    <row r="55" spans="1:11" x14ac:dyDescent="0.25">
      <c r="H55" s="5"/>
      <c r="I55" s="5"/>
      <c r="J55" s="5"/>
    </row>
    <row r="56" spans="1:11" x14ac:dyDescent="0.25">
      <c r="H56" s="5"/>
      <c r="I56" s="5"/>
      <c r="J56" s="5"/>
    </row>
    <row r="57" spans="1:11" x14ac:dyDescent="0.25">
      <c r="H57" s="5"/>
      <c r="I57" s="5"/>
      <c r="J57" s="5"/>
    </row>
    <row r="58" spans="1:11" x14ac:dyDescent="0.25">
      <c r="H58" s="5"/>
      <c r="I58" s="5"/>
      <c r="J58" s="5"/>
    </row>
    <row r="59" spans="1:11" x14ac:dyDescent="0.25">
      <c r="H59" s="5"/>
      <c r="I59" s="5"/>
      <c r="J59" s="5"/>
    </row>
    <row r="60" spans="1:11" x14ac:dyDescent="0.25">
      <c r="H60" s="5"/>
      <c r="I60" s="5"/>
      <c r="J60" s="5"/>
    </row>
    <row r="61" spans="1:11" x14ac:dyDescent="0.25">
      <c r="H61" s="5"/>
      <c r="I61" s="5"/>
      <c r="J61" s="5"/>
    </row>
    <row r="62" spans="1:11" x14ac:dyDescent="0.25">
      <c r="H62" s="5"/>
      <c r="I62" s="5"/>
      <c r="J62" s="5"/>
    </row>
    <row r="63" spans="1:11" x14ac:dyDescent="0.25">
      <c r="H63" s="5"/>
      <c r="I63" s="5"/>
      <c r="J63" s="5"/>
    </row>
    <row r="64" spans="1:11" x14ac:dyDescent="0.25">
      <c r="H64" s="5"/>
      <c r="I64" s="5"/>
      <c r="J64" s="5"/>
    </row>
    <row r="65" spans="8:10" x14ac:dyDescent="0.25">
      <c r="H65" s="5"/>
      <c r="I65" s="5"/>
      <c r="J65" s="5"/>
    </row>
    <row r="66" spans="8:10" x14ac:dyDescent="0.25">
      <c r="H66" s="5"/>
      <c r="I66" s="5"/>
      <c r="J66" s="5"/>
    </row>
    <row r="67" spans="8:10" x14ac:dyDescent="0.25">
      <c r="H67" s="5"/>
      <c r="I67" s="5"/>
      <c r="J67" s="5"/>
    </row>
    <row r="68" spans="8:10" x14ac:dyDescent="0.25">
      <c r="H68" s="5"/>
      <c r="I68" s="5"/>
      <c r="J68" s="5"/>
    </row>
    <row r="69" spans="8:10" x14ac:dyDescent="0.25">
      <c r="H69" s="5"/>
      <c r="I69" s="5"/>
      <c r="J69" s="5"/>
    </row>
    <row r="70" spans="8:10" x14ac:dyDescent="0.25">
      <c r="H70" s="5"/>
      <c r="I70" s="5"/>
      <c r="J70" s="5"/>
    </row>
    <row r="71" spans="8:10" x14ac:dyDescent="0.25">
      <c r="H71" s="5"/>
      <c r="I71" s="5"/>
      <c r="J71" s="5"/>
    </row>
    <row r="72" spans="8:10" x14ac:dyDescent="0.25">
      <c r="H72" s="5"/>
      <c r="I72" s="5"/>
      <c r="J72" s="5"/>
    </row>
    <row r="73" spans="8:10" x14ac:dyDescent="0.25">
      <c r="H73" s="5"/>
      <c r="I73" s="5"/>
      <c r="J73" s="5"/>
    </row>
    <row r="74" spans="8:10" x14ac:dyDescent="0.25">
      <c r="H74" s="5"/>
      <c r="I74" s="5"/>
      <c r="J74" s="5"/>
    </row>
    <row r="75" spans="8:10" x14ac:dyDescent="0.25">
      <c r="H75" s="5"/>
      <c r="I75" s="5"/>
      <c r="J75" s="5"/>
    </row>
    <row r="76" spans="8:10" x14ac:dyDescent="0.25">
      <c r="H76" s="5"/>
      <c r="I76" s="5"/>
      <c r="J76" s="5"/>
    </row>
    <row r="77" spans="8:10" x14ac:dyDescent="0.25">
      <c r="H77" s="5"/>
      <c r="I77" s="5"/>
      <c r="J77" s="5"/>
    </row>
    <row r="78" spans="8:10" x14ac:dyDescent="0.25">
      <c r="H78" s="5"/>
      <c r="I78" s="5"/>
      <c r="J78" s="5"/>
    </row>
    <row r="79" spans="8:10" x14ac:dyDescent="0.25">
      <c r="H79" s="5"/>
      <c r="I79" s="5"/>
      <c r="J79" s="5"/>
    </row>
    <row r="80" spans="8:10" x14ac:dyDescent="0.25">
      <c r="H80" s="5"/>
      <c r="I80" s="5"/>
      <c r="J80" s="5"/>
    </row>
    <row r="81" spans="8:10" x14ac:dyDescent="0.25">
      <c r="H81" s="5"/>
      <c r="I81" s="5"/>
      <c r="J81" s="5"/>
    </row>
    <row r="82" spans="8:10" x14ac:dyDescent="0.25">
      <c r="H82" s="5"/>
      <c r="I82" s="5"/>
      <c r="J82" s="5"/>
    </row>
    <row r="83" spans="8:10" x14ac:dyDescent="0.25">
      <c r="H83" s="5"/>
      <c r="I83" s="5"/>
      <c r="J83" s="5"/>
    </row>
    <row r="84" spans="8:10" x14ac:dyDescent="0.25">
      <c r="H84" s="5"/>
      <c r="I84" s="5"/>
      <c r="J84" s="5"/>
    </row>
    <row r="85" spans="8:10" x14ac:dyDescent="0.25">
      <c r="H85" s="5"/>
      <c r="I85" s="5"/>
      <c r="J85" s="5"/>
    </row>
  </sheetData>
  <autoFilter ref="A28:K28" xr:uid="{00000000-0009-0000-0000-000005000000}">
    <sortState ref="A29:K46">
      <sortCondition ref="J28"/>
    </sortState>
  </autoFilter>
  <sortState ref="A32:K53">
    <sortCondition ref="J32"/>
  </sortState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0"/>
  <sheetViews>
    <sheetView topLeftCell="A12" workbookViewId="0">
      <selection activeCell="B21" sqref="B21:J33"/>
    </sheetView>
  </sheetViews>
  <sheetFormatPr defaultRowHeight="15" x14ac:dyDescent="0.25"/>
  <cols>
    <col min="1" max="1" width="4.7109375" customWidth="1"/>
    <col min="2" max="2" width="10.7109375" bestFit="1" customWidth="1"/>
    <col min="4" max="4" width="9.5703125" bestFit="1" customWidth="1"/>
    <col min="5" max="5" width="5" customWidth="1"/>
    <col min="6" max="6" width="25.7109375" bestFit="1" customWidth="1"/>
    <col min="7" max="8" width="8.5703125" customWidth="1"/>
    <col min="10" max="10" width="13.140625" customWidth="1"/>
  </cols>
  <sheetData>
    <row r="1" spans="1:13" ht="23.25" x14ac:dyDescent="0.35">
      <c r="A1" s="1" t="s">
        <v>193</v>
      </c>
    </row>
    <row r="3" spans="1:13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12</v>
      </c>
      <c r="J3" s="23" t="s">
        <v>13</v>
      </c>
      <c r="K3" s="23" t="s">
        <v>56</v>
      </c>
    </row>
    <row r="4" spans="1:13" x14ac:dyDescent="0.25">
      <c r="A4" s="35">
        <v>857</v>
      </c>
      <c r="B4" s="25" t="s">
        <v>40</v>
      </c>
      <c r="C4" s="25" t="s">
        <v>41</v>
      </c>
      <c r="D4" s="25" t="s">
        <v>52</v>
      </c>
      <c r="E4" s="25">
        <v>1969</v>
      </c>
      <c r="F4" s="25"/>
      <c r="G4" s="26"/>
      <c r="H4" s="27">
        <v>1.3888888888888888E-2</v>
      </c>
      <c r="I4" s="63">
        <v>2.7337962962962963E-2</v>
      </c>
      <c r="J4" s="29">
        <f>I4-H4</f>
        <v>1.3449074074074075E-2</v>
      </c>
      <c r="K4" s="30"/>
      <c r="M4" s="13"/>
    </row>
    <row r="5" spans="1:13" x14ac:dyDescent="0.25">
      <c r="A5" s="35">
        <v>854</v>
      </c>
      <c r="B5" s="25" t="s">
        <v>75</v>
      </c>
      <c r="C5" s="25" t="s">
        <v>34</v>
      </c>
      <c r="D5" s="25" t="s">
        <v>48</v>
      </c>
      <c r="E5" s="25">
        <v>1949</v>
      </c>
      <c r="F5" s="25" t="s">
        <v>62</v>
      </c>
      <c r="G5" s="26"/>
      <c r="H5" s="27">
        <v>1.3888888888888888E-2</v>
      </c>
      <c r="I5" s="63">
        <v>2.5358796296296296E-2</v>
      </c>
      <c r="J5" s="29">
        <f t="shared" ref="J5:J16" si="0">I5-H5</f>
        <v>1.1469907407407408E-2</v>
      </c>
      <c r="K5" s="30"/>
      <c r="M5" s="13"/>
    </row>
    <row r="6" spans="1:13" x14ac:dyDescent="0.25">
      <c r="A6" s="35">
        <v>842</v>
      </c>
      <c r="B6" s="25" t="s">
        <v>115</v>
      </c>
      <c r="C6" s="25" t="s">
        <v>20</v>
      </c>
      <c r="D6" s="25" t="s">
        <v>48</v>
      </c>
      <c r="E6" s="25">
        <v>1948</v>
      </c>
      <c r="F6" s="25" t="s">
        <v>64</v>
      </c>
      <c r="G6" s="26"/>
      <c r="H6" s="27">
        <v>1.3888888888888888E-2</v>
      </c>
      <c r="I6" s="63">
        <v>2.4166666666666666E-2</v>
      </c>
      <c r="J6" s="29">
        <f t="shared" si="0"/>
        <v>1.0277777777777778E-2</v>
      </c>
      <c r="K6" s="30"/>
      <c r="M6" s="13"/>
    </row>
    <row r="7" spans="1:13" x14ac:dyDescent="0.25">
      <c r="A7" s="35">
        <v>841</v>
      </c>
      <c r="B7" s="25" t="s">
        <v>46</v>
      </c>
      <c r="C7" s="25" t="s">
        <v>10</v>
      </c>
      <c r="D7" s="25" t="s">
        <v>48</v>
      </c>
      <c r="E7" s="25">
        <v>1948</v>
      </c>
      <c r="F7" s="25" t="s">
        <v>77</v>
      </c>
      <c r="G7" s="26"/>
      <c r="H7" s="27">
        <v>1.3888888888888888E-2</v>
      </c>
      <c r="I7" s="63">
        <v>2.7025462962962959E-2</v>
      </c>
      <c r="J7" s="29">
        <f t="shared" si="0"/>
        <v>1.3136574074074071E-2</v>
      </c>
      <c r="K7" s="30"/>
      <c r="M7" s="13"/>
    </row>
    <row r="8" spans="1:13" x14ac:dyDescent="0.25">
      <c r="A8" s="35">
        <v>840</v>
      </c>
      <c r="B8" s="25" t="s">
        <v>78</v>
      </c>
      <c r="C8" s="25" t="s">
        <v>26</v>
      </c>
      <c r="D8" s="25" t="s">
        <v>48</v>
      </c>
      <c r="E8" s="25">
        <v>1948</v>
      </c>
      <c r="F8" s="25" t="s">
        <v>64</v>
      </c>
      <c r="G8" s="26"/>
      <c r="H8" s="27">
        <v>1.3888888888888888E-2</v>
      </c>
      <c r="I8" s="63">
        <v>2.4837962962962964E-2</v>
      </c>
      <c r="J8" s="29">
        <f t="shared" si="0"/>
        <v>1.0949074074074076E-2</v>
      </c>
      <c r="K8" s="30"/>
      <c r="M8" s="13"/>
    </row>
    <row r="9" spans="1:13" x14ac:dyDescent="0.25">
      <c r="A9" s="35">
        <v>839</v>
      </c>
      <c r="B9" s="25" t="s">
        <v>53</v>
      </c>
      <c r="C9" s="25" t="s">
        <v>54</v>
      </c>
      <c r="D9" s="25" t="s">
        <v>47</v>
      </c>
      <c r="E9" s="25">
        <v>1943</v>
      </c>
      <c r="F9" s="25" t="s">
        <v>55</v>
      </c>
      <c r="G9" s="26"/>
      <c r="H9" s="27">
        <v>1.3888888888888888E-2</v>
      </c>
      <c r="I9" s="63">
        <v>2.6724537037037036E-2</v>
      </c>
      <c r="J9" s="29">
        <f t="shared" si="0"/>
        <v>1.2835648148148148E-2</v>
      </c>
      <c r="K9" s="30"/>
      <c r="M9" s="13"/>
    </row>
    <row r="10" spans="1:13" x14ac:dyDescent="0.25">
      <c r="A10" s="35">
        <v>832</v>
      </c>
      <c r="B10" s="25" t="s">
        <v>116</v>
      </c>
      <c r="C10" s="25" t="s">
        <v>34</v>
      </c>
      <c r="D10" s="25" t="s">
        <v>117</v>
      </c>
      <c r="E10" s="25">
        <v>1939</v>
      </c>
      <c r="F10" s="25" t="s">
        <v>118</v>
      </c>
      <c r="G10" s="26"/>
      <c r="H10" s="27">
        <v>1.3888888888888888E-2</v>
      </c>
      <c r="I10" s="63">
        <v>2.8240740740740736E-2</v>
      </c>
      <c r="J10" s="29">
        <f t="shared" si="0"/>
        <v>1.4351851851851848E-2</v>
      </c>
      <c r="K10" s="30"/>
      <c r="M10" s="13"/>
    </row>
    <row r="11" spans="1:13" x14ac:dyDescent="0.25">
      <c r="A11" s="35">
        <v>829</v>
      </c>
      <c r="B11" s="25" t="s">
        <v>49</v>
      </c>
      <c r="C11" s="25" t="s">
        <v>14</v>
      </c>
      <c r="D11" s="25" t="s">
        <v>48</v>
      </c>
      <c r="E11" s="25">
        <v>1947</v>
      </c>
      <c r="F11" s="25" t="s">
        <v>50</v>
      </c>
      <c r="G11" s="26"/>
      <c r="H11" s="27">
        <v>1.3888888888888888E-2</v>
      </c>
      <c r="I11" s="63">
        <v>2.6620370370370374E-2</v>
      </c>
      <c r="J11" s="29">
        <f t="shared" si="0"/>
        <v>1.2731481481481486E-2</v>
      </c>
      <c r="K11" s="30"/>
      <c r="M11" s="13"/>
    </row>
    <row r="12" spans="1:13" x14ac:dyDescent="0.25">
      <c r="A12" s="35">
        <v>819</v>
      </c>
      <c r="B12" s="25" t="s">
        <v>51</v>
      </c>
      <c r="C12" s="25" t="s">
        <v>10</v>
      </c>
      <c r="D12" s="25" t="s">
        <v>48</v>
      </c>
      <c r="E12" s="25">
        <v>1946</v>
      </c>
      <c r="F12" s="25" t="s">
        <v>79</v>
      </c>
      <c r="G12" s="26"/>
      <c r="H12" s="27">
        <v>1.3888888888888888E-2</v>
      </c>
      <c r="I12" s="63">
        <v>2.6979166666666669E-2</v>
      </c>
      <c r="J12" s="29">
        <f t="shared" si="0"/>
        <v>1.3090277777777781E-2</v>
      </c>
      <c r="K12" s="30"/>
      <c r="M12" s="13"/>
    </row>
    <row r="13" spans="1:13" x14ac:dyDescent="0.25">
      <c r="A13" s="35">
        <v>806</v>
      </c>
      <c r="B13" s="25" t="s">
        <v>65</v>
      </c>
      <c r="C13" s="25" t="s">
        <v>23</v>
      </c>
      <c r="D13" s="25" t="s">
        <v>47</v>
      </c>
      <c r="E13" s="25">
        <v>1943</v>
      </c>
      <c r="F13" s="25" t="s">
        <v>64</v>
      </c>
      <c r="G13" s="26"/>
      <c r="H13" s="27">
        <v>1.3888888888888888E-2</v>
      </c>
      <c r="I13" s="63">
        <v>2.763888888888889E-2</v>
      </c>
      <c r="J13" s="29">
        <f t="shared" si="0"/>
        <v>1.3750000000000002E-2</v>
      </c>
      <c r="K13" s="30"/>
      <c r="M13" s="13"/>
    </row>
    <row r="14" spans="1:13" x14ac:dyDescent="0.25">
      <c r="A14" s="35">
        <v>802</v>
      </c>
      <c r="B14" s="25" t="s">
        <v>80</v>
      </c>
      <c r="C14" s="25" t="s">
        <v>81</v>
      </c>
      <c r="D14" s="25" t="s">
        <v>66</v>
      </c>
      <c r="E14" s="25">
        <v>1960</v>
      </c>
      <c r="F14" s="25" t="s">
        <v>25</v>
      </c>
      <c r="G14" s="26"/>
      <c r="H14" s="27">
        <v>1.3888888888888888E-2</v>
      </c>
      <c r="I14" s="63">
        <v>2.8495370370370369E-2</v>
      </c>
      <c r="J14" s="29">
        <f t="shared" si="0"/>
        <v>1.4606481481481481E-2</v>
      </c>
      <c r="K14" s="30"/>
    </row>
    <row r="15" spans="1:13" x14ac:dyDescent="0.25">
      <c r="A15" s="35">
        <v>801</v>
      </c>
      <c r="B15" s="25" t="s">
        <v>90</v>
      </c>
      <c r="C15" s="25" t="s">
        <v>91</v>
      </c>
      <c r="D15" s="25" t="s">
        <v>66</v>
      </c>
      <c r="E15" s="25">
        <v>1955</v>
      </c>
      <c r="F15" s="25" t="s">
        <v>92</v>
      </c>
      <c r="G15" s="26"/>
      <c r="H15" s="27">
        <v>1.3888888888888888E-2</v>
      </c>
      <c r="I15" s="63">
        <v>2.9699074074074072E-2</v>
      </c>
      <c r="J15" s="29">
        <f t="shared" si="0"/>
        <v>1.5810185185185184E-2</v>
      </c>
      <c r="K15" s="30"/>
    </row>
    <row r="16" spans="1:13" x14ac:dyDescent="0.25">
      <c r="A16" s="35">
        <v>845</v>
      </c>
      <c r="B16" s="25" t="s">
        <v>45</v>
      </c>
      <c r="C16" s="25" t="s">
        <v>20</v>
      </c>
      <c r="D16" s="25" t="s">
        <v>48</v>
      </c>
      <c r="E16" s="25">
        <v>1948</v>
      </c>
      <c r="F16" s="25"/>
      <c r="G16" s="26"/>
      <c r="H16" s="27">
        <v>1.3888888888888888E-2</v>
      </c>
      <c r="I16" s="63">
        <v>2.49537037037037E-2</v>
      </c>
      <c r="J16" s="29">
        <f t="shared" si="0"/>
        <v>1.1064814814814812E-2</v>
      </c>
      <c r="K16" s="30"/>
    </row>
    <row r="17" spans="1:13" x14ac:dyDescent="0.25">
      <c r="A17" s="3"/>
      <c r="B17" s="2"/>
      <c r="C17" s="2"/>
      <c r="D17" s="2"/>
      <c r="E17" s="2"/>
      <c r="F17" s="2"/>
      <c r="G17" s="4"/>
      <c r="H17" s="6"/>
      <c r="I17" s="5"/>
      <c r="J17" s="5"/>
    </row>
    <row r="18" spans="1:13" ht="23.25" x14ac:dyDescent="0.35">
      <c r="A18" s="1" t="s">
        <v>194</v>
      </c>
      <c r="H18" s="5"/>
      <c r="I18" s="5"/>
      <c r="J18" s="5"/>
    </row>
    <row r="19" spans="1:13" x14ac:dyDescent="0.25">
      <c r="A19" s="10"/>
      <c r="B19" s="10"/>
      <c r="C19" s="10"/>
      <c r="H19" s="5"/>
      <c r="I19" s="5"/>
      <c r="J19" s="5"/>
    </row>
    <row r="20" spans="1:13" x14ac:dyDescent="0.2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s="5" t="s">
        <v>7</v>
      </c>
      <c r="I20" s="5" t="s">
        <v>12</v>
      </c>
      <c r="J20" s="5" t="s">
        <v>13</v>
      </c>
      <c r="K20" s="5" t="s">
        <v>56</v>
      </c>
    </row>
    <row r="21" spans="1:13" x14ac:dyDescent="0.25">
      <c r="A21" s="35">
        <v>842</v>
      </c>
      <c r="B21" s="25" t="s">
        <v>115</v>
      </c>
      <c r="C21" s="25" t="s">
        <v>20</v>
      </c>
      <c r="D21" s="25" t="s">
        <v>48</v>
      </c>
      <c r="E21" s="25">
        <v>1948</v>
      </c>
      <c r="F21" s="25" t="s">
        <v>64</v>
      </c>
      <c r="G21" s="26"/>
      <c r="H21" s="27">
        <v>1.3888888888888888E-2</v>
      </c>
      <c r="I21" s="63">
        <v>2.4166666666666666E-2</v>
      </c>
      <c r="J21" s="34">
        <v>1.0277777777777778E-2</v>
      </c>
      <c r="K21" s="68">
        <v>1</v>
      </c>
      <c r="L21" s="21"/>
      <c r="M21" s="21"/>
    </row>
    <row r="22" spans="1:13" x14ac:dyDescent="0.25">
      <c r="A22" s="35">
        <v>840</v>
      </c>
      <c r="B22" s="25" t="s">
        <v>78</v>
      </c>
      <c r="C22" s="25" t="s">
        <v>26</v>
      </c>
      <c r="D22" s="25" t="s">
        <v>48</v>
      </c>
      <c r="E22" s="25">
        <v>1948</v>
      </c>
      <c r="F22" s="25" t="s">
        <v>64</v>
      </c>
      <c r="G22" s="26"/>
      <c r="H22" s="27">
        <v>1.3888888888888888E-2</v>
      </c>
      <c r="I22" s="63">
        <v>2.4837962962962964E-2</v>
      </c>
      <c r="J22" s="34">
        <v>1.0949074074074076E-2</v>
      </c>
      <c r="K22" s="69">
        <f>K21+1</f>
        <v>2</v>
      </c>
      <c r="L22" s="16"/>
      <c r="M22" s="16"/>
    </row>
    <row r="23" spans="1:13" x14ac:dyDescent="0.25">
      <c r="A23" s="35">
        <v>845</v>
      </c>
      <c r="B23" s="25" t="s">
        <v>45</v>
      </c>
      <c r="C23" s="25" t="s">
        <v>20</v>
      </c>
      <c r="D23" s="25" t="s">
        <v>48</v>
      </c>
      <c r="E23" s="25">
        <v>1948</v>
      </c>
      <c r="F23" s="25"/>
      <c r="G23" s="26"/>
      <c r="H23" s="27">
        <v>1.3888888888888888E-2</v>
      </c>
      <c r="I23" s="63">
        <v>2.49537037037037E-2</v>
      </c>
      <c r="J23" s="34">
        <v>1.1064814814814812E-2</v>
      </c>
      <c r="K23" s="69">
        <f t="shared" ref="K23:K28" si="1">K22+1</f>
        <v>3</v>
      </c>
    </row>
    <row r="24" spans="1:13" x14ac:dyDescent="0.25">
      <c r="A24" s="35">
        <v>854</v>
      </c>
      <c r="B24" s="25" t="s">
        <v>75</v>
      </c>
      <c r="C24" s="25" t="s">
        <v>34</v>
      </c>
      <c r="D24" s="25" t="s">
        <v>48</v>
      </c>
      <c r="E24" s="25">
        <v>1949</v>
      </c>
      <c r="F24" s="25" t="s">
        <v>62</v>
      </c>
      <c r="G24" s="26"/>
      <c r="H24" s="27">
        <v>1.3888888888888888E-2</v>
      </c>
      <c r="I24" s="63">
        <v>2.5358796296296296E-2</v>
      </c>
      <c r="J24" s="34">
        <v>1.1469907407407408E-2</v>
      </c>
      <c r="K24" s="69">
        <f t="shared" si="1"/>
        <v>4</v>
      </c>
    </row>
    <row r="25" spans="1:13" x14ac:dyDescent="0.25">
      <c r="A25" s="35">
        <v>829</v>
      </c>
      <c r="B25" s="25" t="s">
        <v>49</v>
      </c>
      <c r="C25" s="25" t="s">
        <v>14</v>
      </c>
      <c r="D25" s="25" t="s">
        <v>48</v>
      </c>
      <c r="E25" s="25">
        <v>1947</v>
      </c>
      <c r="F25" s="25" t="s">
        <v>50</v>
      </c>
      <c r="G25" s="26"/>
      <c r="H25" s="27">
        <v>1.3888888888888888E-2</v>
      </c>
      <c r="I25" s="63">
        <v>2.6620370370370374E-2</v>
      </c>
      <c r="J25" s="34">
        <v>1.2731481481481486E-2</v>
      </c>
      <c r="K25" s="69">
        <f t="shared" si="1"/>
        <v>5</v>
      </c>
    </row>
    <row r="26" spans="1:13" x14ac:dyDescent="0.25">
      <c r="A26" s="35">
        <v>839</v>
      </c>
      <c r="B26" s="25" t="s">
        <v>53</v>
      </c>
      <c r="C26" s="25" t="s">
        <v>54</v>
      </c>
      <c r="D26" s="25" t="s">
        <v>47</v>
      </c>
      <c r="E26" s="25">
        <v>1943</v>
      </c>
      <c r="F26" s="25" t="s">
        <v>55</v>
      </c>
      <c r="G26" s="26"/>
      <c r="H26" s="27">
        <v>1.3888888888888888E-2</v>
      </c>
      <c r="I26" s="63">
        <v>2.6724537037037036E-2</v>
      </c>
      <c r="J26" s="34">
        <v>1.2835648148148148E-2</v>
      </c>
      <c r="K26" s="69">
        <f t="shared" si="1"/>
        <v>6</v>
      </c>
    </row>
    <row r="27" spans="1:13" s="12" customFormat="1" x14ac:dyDescent="0.25">
      <c r="A27" s="35">
        <v>819</v>
      </c>
      <c r="B27" s="25" t="s">
        <v>51</v>
      </c>
      <c r="C27" s="25" t="s">
        <v>10</v>
      </c>
      <c r="D27" s="25" t="s">
        <v>48</v>
      </c>
      <c r="E27" s="25">
        <v>1946</v>
      </c>
      <c r="F27" s="25" t="s">
        <v>79</v>
      </c>
      <c r="G27" s="26"/>
      <c r="H27" s="27">
        <v>1.3888888888888888E-2</v>
      </c>
      <c r="I27" s="63">
        <v>2.6979166666666669E-2</v>
      </c>
      <c r="J27" s="34">
        <v>1.3090277777777781E-2</v>
      </c>
      <c r="K27" s="69">
        <f t="shared" si="1"/>
        <v>7</v>
      </c>
      <c r="L27" s="11"/>
      <c r="M27" s="11"/>
    </row>
    <row r="28" spans="1:13" x14ac:dyDescent="0.25">
      <c r="A28" s="35">
        <v>841</v>
      </c>
      <c r="B28" s="25" t="s">
        <v>46</v>
      </c>
      <c r="C28" s="25" t="s">
        <v>10</v>
      </c>
      <c r="D28" s="25" t="s">
        <v>48</v>
      </c>
      <c r="E28" s="25">
        <v>1948</v>
      </c>
      <c r="F28" s="25" t="s">
        <v>77</v>
      </c>
      <c r="G28" s="26"/>
      <c r="H28" s="27">
        <v>1.3888888888888888E-2</v>
      </c>
      <c r="I28" s="63">
        <v>2.7025462962962959E-2</v>
      </c>
      <c r="J28" s="34">
        <v>1.3136574074074071E-2</v>
      </c>
      <c r="K28" s="69">
        <f t="shared" si="1"/>
        <v>8</v>
      </c>
      <c r="L28" s="21"/>
      <c r="M28" s="21"/>
    </row>
    <row r="29" spans="1:13" x14ac:dyDescent="0.25">
      <c r="A29" s="35">
        <v>857</v>
      </c>
      <c r="B29" s="25" t="s">
        <v>40</v>
      </c>
      <c r="C29" s="25" t="s">
        <v>41</v>
      </c>
      <c r="D29" s="25" t="s">
        <v>52</v>
      </c>
      <c r="E29" s="25">
        <v>1969</v>
      </c>
      <c r="F29" s="25"/>
      <c r="G29" s="26"/>
      <c r="H29" s="27">
        <v>1.3888888888888888E-2</v>
      </c>
      <c r="I29" s="63">
        <v>2.7337962962962963E-2</v>
      </c>
      <c r="J29" s="34">
        <v>1.3449074074074075E-2</v>
      </c>
      <c r="K29" s="69">
        <v>1</v>
      </c>
    </row>
    <row r="30" spans="1:13" x14ac:dyDescent="0.25">
      <c r="A30" s="35">
        <v>806</v>
      </c>
      <c r="B30" s="25" t="s">
        <v>65</v>
      </c>
      <c r="C30" s="25" t="s">
        <v>23</v>
      </c>
      <c r="D30" s="25" t="s">
        <v>47</v>
      </c>
      <c r="E30" s="25">
        <v>1943</v>
      </c>
      <c r="F30" s="25" t="s">
        <v>64</v>
      </c>
      <c r="G30" s="26"/>
      <c r="H30" s="27">
        <v>1.3888888888888888E-2</v>
      </c>
      <c r="I30" s="63">
        <v>2.763888888888889E-2</v>
      </c>
      <c r="J30" s="34">
        <v>1.3750000000000002E-2</v>
      </c>
      <c r="K30" s="69">
        <v>9</v>
      </c>
    </row>
    <row r="31" spans="1:13" x14ac:dyDescent="0.25">
      <c r="A31" s="35">
        <v>832</v>
      </c>
      <c r="B31" s="25" t="s">
        <v>116</v>
      </c>
      <c r="C31" s="25" t="s">
        <v>34</v>
      </c>
      <c r="D31" s="25" t="s">
        <v>117</v>
      </c>
      <c r="E31" s="25">
        <v>1939</v>
      </c>
      <c r="F31" s="25" t="s">
        <v>118</v>
      </c>
      <c r="G31" s="26"/>
      <c r="H31" s="27">
        <v>1.3888888888888888E-2</v>
      </c>
      <c r="I31" s="63">
        <v>2.8240740740740736E-2</v>
      </c>
      <c r="J31" s="34">
        <v>1.4351851851851848E-2</v>
      </c>
      <c r="K31" s="69">
        <f>K30+1</f>
        <v>10</v>
      </c>
    </row>
    <row r="32" spans="1:13" x14ac:dyDescent="0.25">
      <c r="A32" s="35">
        <v>802</v>
      </c>
      <c r="B32" s="25" t="s">
        <v>80</v>
      </c>
      <c r="C32" s="25" t="s">
        <v>81</v>
      </c>
      <c r="D32" s="25" t="s">
        <v>66</v>
      </c>
      <c r="E32" s="25">
        <v>1960</v>
      </c>
      <c r="F32" s="25" t="s">
        <v>25</v>
      </c>
      <c r="G32" s="26"/>
      <c r="H32" s="27">
        <v>1.3888888888888888E-2</v>
      </c>
      <c r="I32" s="63">
        <v>2.8495370370370369E-2</v>
      </c>
      <c r="J32" s="34">
        <v>1.4606481481481481E-2</v>
      </c>
      <c r="K32" s="69">
        <v>1</v>
      </c>
      <c r="L32" s="16"/>
      <c r="M32" s="16"/>
    </row>
    <row r="33" spans="1:13" s="11" customFormat="1" x14ac:dyDescent="0.25">
      <c r="A33" s="35">
        <v>801</v>
      </c>
      <c r="B33" s="25" t="s">
        <v>90</v>
      </c>
      <c r="C33" s="25" t="s">
        <v>91</v>
      </c>
      <c r="D33" s="25" t="s">
        <v>66</v>
      </c>
      <c r="E33" s="25">
        <v>1955</v>
      </c>
      <c r="F33" s="25" t="s">
        <v>92</v>
      </c>
      <c r="G33" s="26"/>
      <c r="H33" s="27">
        <v>1.3888888888888888E-2</v>
      </c>
      <c r="I33" s="63">
        <v>2.9699074074074072E-2</v>
      </c>
      <c r="J33" s="34">
        <v>1.5810185185185184E-2</v>
      </c>
      <c r="K33" s="69">
        <v>2</v>
      </c>
      <c r="L33" s="16"/>
      <c r="M33" s="16"/>
    </row>
    <row r="34" spans="1:13" x14ac:dyDescent="0.25">
      <c r="H34" s="5"/>
      <c r="I34" s="5"/>
      <c r="J34" s="5"/>
    </row>
    <row r="35" spans="1:13" x14ac:dyDescent="0.25">
      <c r="H35" s="5"/>
      <c r="I35" s="5"/>
      <c r="J35" s="5"/>
    </row>
    <row r="36" spans="1:13" x14ac:dyDescent="0.25">
      <c r="H36" s="5"/>
      <c r="I36" s="5"/>
      <c r="J36" s="5"/>
    </row>
    <row r="37" spans="1:13" x14ac:dyDescent="0.25">
      <c r="H37" s="5"/>
      <c r="I37" s="5"/>
      <c r="J37" s="5"/>
    </row>
    <row r="38" spans="1:13" x14ac:dyDescent="0.25">
      <c r="H38" s="5"/>
      <c r="I38" s="5"/>
      <c r="J38" s="5"/>
    </row>
    <row r="39" spans="1:13" x14ac:dyDescent="0.25">
      <c r="H39" s="5"/>
      <c r="I39" s="5"/>
      <c r="J39" s="5"/>
    </row>
    <row r="40" spans="1:13" x14ac:dyDescent="0.25">
      <c r="H40" s="5"/>
      <c r="I40" s="5"/>
      <c r="J40" s="5"/>
    </row>
    <row r="41" spans="1:13" x14ac:dyDescent="0.25">
      <c r="H41" s="5"/>
      <c r="I41" s="5"/>
      <c r="J41" s="5"/>
    </row>
    <row r="42" spans="1:13" x14ac:dyDescent="0.25">
      <c r="H42" s="5"/>
      <c r="I42" s="5"/>
      <c r="J42" s="5"/>
    </row>
    <row r="43" spans="1:13" x14ac:dyDescent="0.25">
      <c r="H43" s="5"/>
      <c r="I43" s="5"/>
      <c r="J43" s="5"/>
    </row>
    <row r="44" spans="1:13" x14ac:dyDescent="0.25">
      <c r="H44" s="5"/>
      <c r="I44" s="5"/>
      <c r="J44" s="5"/>
    </row>
    <row r="45" spans="1:13" x14ac:dyDescent="0.25">
      <c r="H45" s="5"/>
      <c r="I45" s="5"/>
      <c r="J45" s="5"/>
    </row>
    <row r="46" spans="1:13" x14ac:dyDescent="0.25">
      <c r="H46" s="5"/>
      <c r="I46" s="5"/>
      <c r="J46" s="5"/>
    </row>
    <row r="47" spans="1:13" x14ac:dyDescent="0.25">
      <c r="H47" s="5"/>
      <c r="I47" s="5"/>
      <c r="J47" s="5"/>
    </row>
    <row r="48" spans="1:13" x14ac:dyDescent="0.25">
      <c r="H48" s="5"/>
      <c r="I48" s="5"/>
      <c r="J48" s="5"/>
    </row>
    <row r="49" spans="8:10" x14ac:dyDescent="0.25">
      <c r="H49" s="5"/>
      <c r="I49" s="5"/>
      <c r="J49" s="5"/>
    </row>
    <row r="50" spans="8:10" x14ac:dyDescent="0.25">
      <c r="H50" s="5"/>
      <c r="I50" s="5"/>
      <c r="J50" s="5"/>
    </row>
    <row r="51" spans="8:10" x14ac:dyDescent="0.25">
      <c r="H51" s="5"/>
      <c r="I51" s="5"/>
      <c r="J51" s="5"/>
    </row>
    <row r="52" spans="8:10" x14ac:dyDescent="0.25">
      <c r="H52" s="5"/>
      <c r="I52" s="5"/>
      <c r="J52" s="5"/>
    </row>
    <row r="53" spans="8:10" x14ac:dyDescent="0.25">
      <c r="H53" s="5"/>
      <c r="I53" s="5"/>
      <c r="J53" s="5"/>
    </row>
    <row r="54" spans="8:10" x14ac:dyDescent="0.25">
      <c r="H54" s="5"/>
      <c r="I54" s="5"/>
      <c r="J54" s="5"/>
    </row>
    <row r="55" spans="8:10" x14ac:dyDescent="0.25">
      <c r="H55" s="5"/>
      <c r="I55" s="5"/>
      <c r="J55" s="5"/>
    </row>
    <row r="56" spans="8:10" x14ac:dyDescent="0.25">
      <c r="H56" s="5"/>
      <c r="I56" s="5"/>
      <c r="J56" s="5"/>
    </row>
    <row r="57" spans="8:10" x14ac:dyDescent="0.25">
      <c r="H57" s="5"/>
      <c r="I57" s="5"/>
      <c r="J57" s="5"/>
    </row>
    <row r="58" spans="8:10" x14ac:dyDescent="0.25">
      <c r="H58" s="5"/>
      <c r="I58" s="5"/>
      <c r="J58" s="5"/>
    </row>
    <row r="59" spans="8:10" x14ac:dyDescent="0.25">
      <c r="H59" s="5"/>
      <c r="I59" s="5"/>
      <c r="J59" s="5"/>
    </row>
    <row r="60" spans="8:10" x14ac:dyDescent="0.25">
      <c r="H60" s="5"/>
      <c r="I60" s="5"/>
      <c r="J60" s="5"/>
    </row>
    <row r="61" spans="8:10" x14ac:dyDescent="0.25">
      <c r="H61" s="5"/>
      <c r="I61" s="5"/>
      <c r="J61" s="5"/>
    </row>
    <row r="62" spans="8:10" x14ac:dyDescent="0.25">
      <c r="H62" s="5"/>
      <c r="I62" s="5"/>
      <c r="J62" s="5"/>
    </row>
    <row r="63" spans="8:10" x14ac:dyDescent="0.25">
      <c r="H63" s="5"/>
      <c r="I63" s="5"/>
      <c r="J63" s="5"/>
    </row>
    <row r="64" spans="8:10" x14ac:dyDescent="0.25">
      <c r="H64" s="5"/>
      <c r="I64" s="5"/>
      <c r="J64" s="5"/>
    </row>
    <row r="65" spans="8:10" x14ac:dyDescent="0.25">
      <c r="H65" s="5"/>
      <c r="I65" s="5"/>
      <c r="J65" s="5"/>
    </row>
    <row r="66" spans="8:10" x14ac:dyDescent="0.25">
      <c r="H66" s="5"/>
      <c r="I66" s="5"/>
      <c r="J66" s="5"/>
    </row>
    <row r="67" spans="8:10" x14ac:dyDescent="0.25">
      <c r="H67" s="5"/>
      <c r="I67" s="5"/>
      <c r="J67" s="5"/>
    </row>
    <row r="68" spans="8:10" x14ac:dyDescent="0.25">
      <c r="H68" s="5"/>
      <c r="I68" s="5"/>
      <c r="J68" s="5"/>
    </row>
    <row r="69" spans="8:10" x14ac:dyDescent="0.25">
      <c r="H69" s="5"/>
      <c r="I69" s="5"/>
      <c r="J69" s="5"/>
    </row>
    <row r="70" spans="8:10" x14ac:dyDescent="0.25">
      <c r="H70" s="5"/>
      <c r="I70" s="5"/>
      <c r="J70" s="5"/>
    </row>
  </sheetData>
  <autoFilter ref="A20:K20" xr:uid="{00000000-0009-0000-0000-000006000000}">
    <sortState ref="A21:K33">
      <sortCondition ref="J20"/>
    </sortState>
  </autoFilter>
  <sortState ref="A23:K33">
    <sortCondition ref="J23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Bodování Českolip_sil_pohár</vt:lpstr>
      <vt:lpstr>M</vt:lpstr>
      <vt:lpstr>A</vt:lpstr>
      <vt:lpstr>B</vt:lpstr>
      <vt:lpstr>C</vt:lpstr>
      <vt:lpstr>D</vt:lpstr>
      <vt:lpstr>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Klejna Jan</dc:creator>
  <cp:lastModifiedBy>Josef Semerád</cp:lastModifiedBy>
  <cp:lastPrinted>2020-06-30T07:13:49Z</cp:lastPrinted>
  <dcterms:created xsi:type="dcterms:W3CDTF">2017-04-21T21:27:36Z</dcterms:created>
  <dcterms:modified xsi:type="dcterms:W3CDTF">2020-06-30T07:14:00Z</dcterms:modified>
</cp:coreProperties>
</file>